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БЖД!$A$1:$AI$127</definedName>
  </definedNames>
  <calcPr calcId="145621"/>
</workbook>
</file>

<file path=xl/calcChain.xml><?xml version="1.0" encoding="utf-8"?>
<calcChain xmlns="http://schemas.openxmlformats.org/spreadsheetml/2006/main">
  <c r="T118" i="27" l="1"/>
  <c r="U59" i="27" l="1"/>
  <c r="V59" i="27"/>
  <c r="W59" i="27"/>
  <c r="T59" i="27"/>
  <c r="P59" i="27"/>
  <c r="Q59" i="27"/>
  <c r="R59" i="27"/>
  <c r="O59" i="27"/>
  <c r="K59" i="27"/>
  <c r="L59" i="27"/>
  <c r="M59" i="27"/>
  <c r="J59" i="27"/>
  <c r="I88" i="27"/>
  <c r="H88" i="27" s="1"/>
  <c r="S86" i="27" l="1"/>
  <c r="N86" i="27"/>
  <c r="I86" i="27"/>
  <c r="S84" i="27"/>
  <c r="N84" i="27"/>
  <c r="I84" i="27"/>
  <c r="H86" i="27" l="1"/>
  <c r="H84" i="27"/>
  <c r="L115" i="27"/>
  <c r="N122" i="27"/>
  <c r="N120" i="27"/>
  <c r="N118" i="27"/>
  <c r="Q115" i="27"/>
  <c r="V115" i="27"/>
  <c r="S122" i="27"/>
  <c r="I120" i="27"/>
  <c r="I59" i="27" l="1"/>
  <c r="S68" i="27"/>
  <c r="N68" i="27"/>
  <c r="I68" i="27"/>
  <c r="H68" i="27" l="1"/>
  <c r="N115" i="27"/>
  <c r="I122" i="27" l="1"/>
  <c r="H122" i="27" s="1"/>
  <c r="S120" i="27"/>
  <c r="H120" i="27" s="1"/>
  <c r="I118" i="27"/>
  <c r="H118" i="27" s="1"/>
  <c r="H115" i="27" l="1"/>
  <c r="L96" i="27"/>
  <c r="T115" i="27"/>
  <c r="U115" i="27"/>
  <c r="W115" i="27"/>
  <c r="R115" i="27"/>
  <c r="O115" i="27"/>
  <c r="P115" i="27"/>
  <c r="J115" i="27"/>
  <c r="K115" i="27"/>
  <c r="M115" i="27"/>
  <c r="I115" i="27" l="1"/>
  <c r="S59" i="27"/>
  <c r="N59" i="27"/>
  <c r="W25" i="27"/>
  <c r="V25" i="27"/>
  <c r="U25" i="27"/>
  <c r="T25" i="27"/>
  <c r="R25" i="27"/>
  <c r="Q25" i="27"/>
  <c r="P25" i="27"/>
  <c r="O25" i="27"/>
  <c r="M25" i="27"/>
  <c r="L25" i="27"/>
  <c r="K25" i="27"/>
  <c r="J25" i="27"/>
  <c r="H59" i="27" l="1"/>
  <c r="S50" i="27"/>
  <c r="N50" i="27"/>
  <c r="I50" i="27"/>
  <c r="S49" i="27"/>
  <c r="N49" i="27"/>
  <c r="I49" i="27"/>
  <c r="H50" i="27" l="1"/>
  <c r="H49" i="27"/>
  <c r="P29" i="27" l="1"/>
  <c r="N29" i="27" s="1"/>
  <c r="U29" i="27"/>
  <c r="S29" i="27" s="1"/>
  <c r="S30" i="27"/>
  <c r="N30" i="27"/>
  <c r="K13" i="27"/>
  <c r="K44" i="27" s="1"/>
  <c r="V13" i="27" l="1"/>
  <c r="V44" i="27" s="1"/>
  <c r="Q13" i="27"/>
  <c r="Q44" i="27" s="1"/>
  <c r="L13" i="27"/>
  <c r="L44" i="27" s="1"/>
  <c r="I16" i="27" l="1"/>
  <c r="N16" i="27"/>
  <c r="S16" i="27"/>
  <c r="H16" i="27" l="1"/>
  <c r="J13" i="27"/>
  <c r="J44" i="27" s="1"/>
  <c r="I13" i="27"/>
  <c r="M13" i="27"/>
  <c r="M44" i="27" s="1"/>
  <c r="O13" i="27"/>
  <c r="O44" i="27" s="1"/>
  <c r="P13" i="27"/>
  <c r="R13" i="27"/>
  <c r="R44" i="27" s="1"/>
  <c r="T13" i="27"/>
  <c r="T44" i="27" s="1"/>
  <c r="U13" i="27"/>
  <c r="W13" i="27"/>
  <c r="W44" i="27" s="1"/>
  <c r="I14" i="27"/>
  <c r="N14" i="27"/>
  <c r="S14" i="27"/>
  <c r="I44" i="27" l="1"/>
  <c r="S13" i="27"/>
  <c r="S44" i="27" s="1"/>
  <c r="U44" i="27"/>
  <c r="N13" i="27"/>
  <c r="N44" i="27" s="1"/>
  <c r="P44" i="27"/>
  <c r="H14" i="27"/>
  <c r="H44" i="27" l="1"/>
  <c r="H13" i="27"/>
  <c r="K29" i="27"/>
  <c r="I29" i="27" s="1"/>
  <c r="H29" i="27" s="1"/>
  <c r="I30" i="27"/>
  <c r="H30" i="27" s="1"/>
  <c r="I108" i="27" l="1"/>
  <c r="S116" i="27" l="1"/>
  <c r="N116" i="27"/>
  <c r="I116" i="27"/>
  <c r="H116" i="27" l="1"/>
  <c r="S66" i="27" l="1"/>
  <c r="N66" i="27"/>
  <c r="N64" i="27" l="1"/>
  <c r="S64" i="27"/>
  <c r="I64" i="27" l="1"/>
  <c r="H64" i="27" s="1"/>
  <c r="I66" i="27"/>
  <c r="H66" i="27" s="1"/>
  <c r="H80" i="27" l="1"/>
  <c r="H78" i="27"/>
  <c r="H76" i="27"/>
  <c r="H74" i="27"/>
  <c r="H72" i="27"/>
  <c r="H70" i="27"/>
  <c r="S112" i="27"/>
  <c r="S111" i="27"/>
  <c r="W110" i="27"/>
  <c r="V110" i="27"/>
  <c r="U110" i="27"/>
  <c r="T110" i="27"/>
  <c r="S108" i="27"/>
  <c r="W107" i="27"/>
  <c r="V107" i="27"/>
  <c r="U107" i="27"/>
  <c r="T107" i="27"/>
  <c r="S104" i="27"/>
  <c r="W99" i="27"/>
  <c r="V99" i="27"/>
  <c r="U99" i="27"/>
  <c r="T99" i="27"/>
  <c r="S91" i="27"/>
  <c r="S82" i="27"/>
  <c r="S62" i="27"/>
  <c r="W96" i="27"/>
  <c r="V96" i="27"/>
  <c r="U96" i="27"/>
  <c r="T96" i="27"/>
  <c r="S54" i="27"/>
  <c r="W53" i="27"/>
  <c r="V53" i="27"/>
  <c r="U53" i="27"/>
  <c r="T53" i="27"/>
  <c r="S48" i="27"/>
  <c r="W47" i="27"/>
  <c r="V47" i="27"/>
  <c r="U47" i="27"/>
  <c r="T47" i="27"/>
  <c r="S26" i="27"/>
  <c r="S25" i="27" s="1"/>
  <c r="W124" i="27" l="1"/>
  <c r="U124" i="27"/>
  <c r="T124" i="27"/>
  <c r="V124" i="27"/>
  <c r="W56" i="27"/>
  <c r="W125" i="27" s="1"/>
  <c r="S107" i="27"/>
  <c r="U56" i="27"/>
  <c r="T56" i="27"/>
  <c r="V56" i="27"/>
  <c r="S53" i="27"/>
  <c r="S47" i="27"/>
  <c r="S110" i="27"/>
  <c r="S115" i="27"/>
  <c r="S96" i="27"/>
  <c r="S99" i="27"/>
  <c r="S124" i="27" l="1"/>
  <c r="U125" i="27"/>
  <c r="T125" i="27"/>
  <c r="V125" i="27"/>
  <c r="S56" i="27"/>
  <c r="N102" i="27"/>
  <c r="N100" i="27"/>
  <c r="N60" i="27"/>
  <c r="N62" i="27"/>
  <c r="S125" i="27" l="1"/>
  <c r="N112" i="27"/>
  <c r="N111" i="27"/>
  <c r="R110" i="27"/>
  <c r="Q110" i="27"/>
  <c r="P110" i="27"/>
  <c r="O110" i="27"/>
  <c r="M110" i="27"/>
  <c r="L110" i="27"/>
  <c r="K110" i="27"/>
  <c r="J110" i="27"/>
  <c r="N108" i="27"/>
  <c r="H108" i="27" s="1"/>
  <c r="R107" i="27"/>
  <c r="Q107" i="27"/>
  <c r="P107" i="27"/>
  <c r="O107" i="27"/>
  <c r="M107" i="27"/>
  <c r="L107" i="27"/>
  <c r="K107" i="27"/>
  <c r="J107" i="27"/>
  <c r="N104" i="27"/>
  <c r="R99" i="27"/>
  <c r="Q99" i="27"/>
  <c r="P99" i="27"/>
  <c r="O99" i="27"/>
  <c r="M99" i="27"/>
  <c r="L99" i="27"/>
  <c r="K99" i="27"/>
  <c r="J99" i="27"/>
  <c r="N91" i="27"/>
  <c r="I91" i="27"/>
  <c r="N82" i="27"/>
  <c r="I82" i="27"/>
  <c r="R96" i="27"/>
  <c r="Q96" i="27"/>
  <c r="P96" i="27"/>
  <c r="O96" i="27"/>
  <c r="N54" i="27"/>
  <c r="I54" i="27"/>
  <c r="R53" i="27"/>
  <c r="Q53" i="27"/>
  <c r="P53" i="27"/>
  <c r="O53" i="27"/>
  <c r="M53" i="27"/>
  <c r="L53" i="27"/>
  <c r="K53" i="27"/>
  <c r="J53" i="27"/>
  <c r="N48" i="27"/>
  <c r="I48" i="27"/>
  <c r="R47" i="27"/>
  <c r="Q47" i="27"/>
  <c r="P47" i="27"/>
  <c r="O47" i="27"/>
  <c r="M47" i="27"/>
  <c r="L47" i="27"/>
  <c r="K47" i="27"/>
  <c r="J47" i="27"/>
  <c r="N26" i="27"/>
  <c r="N25" i="27" s="1"/>
  <c r="I26" i="27"/>
  <c r="I25" i="27" s="1"/>
  <c r="Q124" i="27" l="1"/>
  <c r="P124" i="27"/>
  <c r="R124" i="27"/>
  <c r="J124" i="27"/>
  <c r="K124" i="27"/>
  <c r="L124" i="27"/>
  <c r="M124" i="27"/>
  <c r="O124" i="27"/>
  <c r="J56" i="27"/>
  <c r="M56" i="27"/>
  <c r="Q56" i="27"/>
  <c r="H26" i="27"/>
  <c r="L56" i="27"/>
  <c r="P56" i="27"/>
  <c r="P125" i="27" s="1"/>
  <c r="K56" i="27"/>
  <c r="O56" i="27"/>
  <c r="R56" i="27"/>
  <c r="H48" i="27"/>
  <c r="H54" i="27"/>
  <c r="H82" i="27"/>
  <c r="H91" i="27"/>
  <c r="N107" i="27"/>
  <c r="I53" i="27"/>
  <c r="N110" i="27"/>
  <c r="I110" i="27"/>
  <c r="I99" i="27"/>
  <c r="N99" i="27"/>
  <c r="N53" i="27"/>
  <c r="N47" i="27"/>
  <c r="I47" i="27"/>
  <c r="N124" i="27" l="1"/>
  <c r="Q125" i="27"/>
  <c r="R125" i="27"/>
  <c r="L125" i="27"/>
  <c r="O125" i="27"/>
  <c r="H25" i="27"/>
  <c r="H47" i="27"/>
  <c r="H110" i="27"/>
  <c r="H99" i="27"/>
  <c r="H53" i="27"/>
  <c r="I56" i="27"/>
  <c r="N56" i="27"/>
  <c r="N96" i="27"/>
  <c r="N125" i="27" l="1"/>
  <c r="H56" i="27"/>
  <c r="M96" i="27" l="1"/>
  <c r="M125" i="27" s="1"/>
  <c r="K96" i="27"/>
  <c r="K125" i="27" s="1"/>
  <c r="J96" i="27"/>
  <c r="J125" i="27" s="1"/>
  <c r="I96" i="27" l="1"/>
  <c r="I62" i="27"/>
  <c r="H62" i="27" s="1"/>
  <c r="I60" i="27"/>
  <c r="H60" i="27" s="1"/>
  <c r="H96" i="27" l="1"/>
  <c r="I112" i="27"/>
  <c r="H112" i="27" s="1"/>
  <c r="I111" i="27"/>
  <c r="H111" i="27" s="1"/>
  <c r="I107" i="27"/>
  <c r="I124" i="27" s="1"/>
  <c r="H124" i="27" s="1"/>
  <c r="I104" i="27"/>
  <c r="H104" i="27" s="1"/>
  <c r="I102" i="27"/>
  <c r="H102" i="27" s="1"/>
  <c r="I100" i="27"/>
  <c r="H100" i="27" s="1"/>
  <c r="I125" i="27" l="1"/>
  <c r="H125" i="27" s="1"/>
  <c r="H107" i="27"/>
</calcChain>
</file>

<file path=xl/sharedStrings.xml><?xml version="1.0" encoding="utf-8"?>
<sst xmlns="http://schemas.openxmlformats.org/spreadsheetml/2006/main" count="1390" uniqueCount="232">
  <si>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</si>
  <si>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</si>
  <si>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</si>
  <si>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</si>
  <si>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</si>
  <si>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</si>
  <si>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</si>
  <si>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</si>
  <si>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</si>
  <si>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</si>
  <si>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</si>
  <si>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</si>
  <si>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</si>
  <si>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</si>
  <si>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</si>
  <si>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</si>
  <si>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</si>
  <si>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</si>
  <si>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</si>
  <si>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</si>
  <si>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</si>
  <si>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</si>
  <si>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</si>
  <si>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</si>
  <si>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</si>
  <si>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</si>
  <si>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</si>
  <si>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</si>
  <si>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</si>
  <si>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</si>
  <si>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</si>
  <si>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</si>
  <si>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</si>
  <si>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</si>
  <si>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</si>
  <si>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</si>
  <si>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</si>
  <si>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</si>
  <si>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</si>
  <si>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</si>
  <si>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</si>
  <si>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</si>
  <si>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</si>
  <si>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</si>
  <si>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</si>
  <si>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</si>
  <si>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</si>
  <si>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</si>
  <si>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</si>
  <si>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</si>
  <si>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</si>
  <si>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</si>
  <si>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</si>
  <si>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</si>
  <si>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</si>
  <si>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</si>
  <si>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</si>
  <si>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</si>
  <si>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</si>
  <si>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</si>
  <si>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</si>
  <si>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</si>
  <si>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</si>
  <si>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</si>
  <si>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</si>
  <si>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</si>
  <si>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</si>
  <si>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</si>
  <si>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</si>
  <si>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</si>
  <si>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</si>
  <si>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</si>
  <si>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</si>
  <si>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</si>
  <si>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</si>
  <si>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1.1.</t>
  </si>
  <si>
    <t>1.2.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</si>
  <si>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</si>
  <si>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</si>
  <si>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</si>
  <si>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</si>
  <si>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</si>
  <si>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</si>
  <si>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</si>
  <si>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</si>
  <si>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</si>
  <si>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</si>
  <si>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</si>
  <si>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</si>
  <si>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</si>
  <si>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</si>
  <si>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</si>
  <si>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>Задача 2. Содействие в организации отбывания наказаний осужденными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</si>
  <si>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</si>
  <si>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Контрольное событие    29                         Установлены искусственные дорожные неровности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</si>
  <si>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</si>
  <si>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Задача 2. Профилактика употребления спиртных напитков и незаконного оборота наркотических средств 
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</si>
  <si>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</si>
  <si>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</si>
  <si>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</si>
  <si>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>Мероприятие 3.1.1.2.  
Оплата услуг связи для функционирования системы видеонаблюдения.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</si>
  <si>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</si>
  <si>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</si>
  <si>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</si>
  <si>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</si>
  <si>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</si>
  <si>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</si>
  <si>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</si>
  <si>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</si>
  <si>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</si>
  <si>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</si>
  <si>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</si>
  <si>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</si>
  <si>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</si>
  <si>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</si>
  <si>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</si>
  <si>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</si>
  <si>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</si>
  <si>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</si>
  <si>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</si>
  <si>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</si>
  <si>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</si>
  <si>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</si>
  <si>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</si>
  <si>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</si>
  <si>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</si>
  <si>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</si>
  <si>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</si>
  <si>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</si>
  <si>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13.1.</t>
  </si>
  <si>
    <t>13.2.</t>
  </si>
  <si>
    <t>Задача 2. Обеспечение безопасного участия детей в дорожном движении</t>
  </si>
  <si>
    <t>2026 год</t>
  </si>
  <si>
    <t xml:space="preserve"> Начальник отдела благоустройства, дорожного хозяйства и транспорта администрации МР "Печора"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</si>
  <si>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</si>
  <si>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</si>
  <si>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</si>
  <si>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Контрольное событие   11                               Проведен текущий ремонт системы видеонаблюдения 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</si>
  <si>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</si>
  <si>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</si>
  <si>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 xml:space="preserve">Мероприятие 3.1.1.1. 
Проведение текущего ремонта и модернизации систем видеонаблюдения  </t>
  </si>
  <si>
    <t>Мероприятие 3.1.1.6.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</si>
  <si>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3.1.1.7.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</si>
  <si>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9.12.</t>
  </si>
  <si>
    <t>И.о. главы муниципального района - руководителя администрации МР "Печора"</t>
  </si>
  <si>
    <t>И. о. главы муниципального района - руководителя администрации МР "Печора"</t>
  </si>
  <si>
    <t>2027 год</t>
  </si>
  <si>
    <t>Мероприятие 4.3.1.3
Ремонт светофорных объектов на регулируемых перекрестках</t>
  </si>
  <si>
    <t xml:space="preserve">Подпрограмма 2 «Профилактика алкоголизма и  наркомании» </t>
  </si>
  <si>
    <t>Задача 4. Профилактика повторных преступлений</t>
  </si>
  <si>
    <t>Основное мероприятие 1.4.1 Организация и проведение мероприятий, направленных на профилактику и предотвращение повторных преступлений</t>
  </si>
  <si>
    <t>Мероприятие 1.4.1.1. Оказание психологической, правовой, медицинской помощи осужденным, освободившихся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</si>
  <si>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Контрольное событие   9                   Оказана психологическая, правовая, медицинская помощь осужденным, освободившимся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</si>
  <si>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Мероприятие 1.4.1.2.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</si>
  <si>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>Контрольное событие 10 Оказано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</si>
  <si>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 xml:space="preserve">Островская И. Ж. - начальник управления культуры и туризма МР "Печора" </t>
  </si>
  <si>
    <t>Мероприятие 3.1.1.14. Проведение профилактических мероприятий, направленных на противодействие распространяемых украинскими националистами призывов к осуществлению деверсионно-террористических актов на объектах транспортного и топливно-энергетического комплексов, органов власти и военной инфраструктуры</t>
  </si>
  <si>
    <t>Увеличение числа граждан, в том числе молодежи и детей, привлекаемой к актуальной теме антитеррористической деятельности на территории МО МР "Печора"</t>
  </si>
  <si>
    <t>9.13.</t>
  </si>
  <si>
    <t>9.14.</t>
  </si>
  <si>
    <t>9.15.</t>
  </si>
  <si>
    <t>Мероприятие 3.1.1.15.
Оценка уязвимости объекта транспортной инфраструктуры, услуги по разработке плана обеспечения транспортной доступности</t>
  </si>
  <si>
    <t>Контрольное событие    28                               Приобретена печатная продукция</t>
  </si>
  <si>
    <t>Контрольное событие  29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</si>
  <si>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31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</si>
  <si>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>Мероприятие 1.1.1.3 Размещение в СМИ информации о способах мошенничеств и  иных преступлений в сфере информационно-телекоммуникационных технологий, а также размещение информационных буклетов в местах общественного питания</t>
  </si>
  <si>
    <t>Контрольное событие  3                          Размещение в СМИ информации о способах мошенничеств и  иных преступлений в сфере информационно-телекоммуникационных технологий, а также размещение информационных буклетов в местах общественного питания</t>
  </si>
  <si>
    <t xml:space="preserve">Обеспечение исполнения наказаний </t>
  </si>
  <si>
    <t>Мероприятие 1.2.1.1. Утверждение перечня объектов для отбывания наказания осужденными к обязательным и исправительным работам.</t>
  </si>
  <si>
    <t>Мероприятие 1.3.1.2. Проведение профилактической работы с родителями по профилактике правонарушений среди несовершеннолетних</t>
  </si>
  <si>
    <t>Контрольное событие 7                             Проведена профилактическая работа с родителями по профилактике правонарушений среди несовершеннолетних</t>
  </si>
  <si>
    <t>Мероприятие 2.1.1.2. Проведение профилактической работы с несовершеннолетними, проживающими в семьях, в которых имеются лица, совершившие преступления, связанные с незаконным оборотом наркотических средств</t>
  </si>
  <si>
    <t>Мероприятие 3.1.1.5. Восстановление системы видеонаблюдения</t>
  </si>
  <si>
    <t>Контрольное событие 15
 Восстановление системы видеонаблюдения</t>
  </si>
  <si>
    <t>Мероприятие 3.1.1.13. Проведение адресной и индивидуальной работы с прибывающими лицами на территорию МР "Печора"  из Донецкой, Луганской народных республик, Запорожской, Херсонской областей и Украины</t>
  </si>
  <si>
    <t>Увеличение числа граждан, привлекаемых к актуальной теме антитеррористической деятельности на территории МО МР "Печора"</t>
  </si>
  <si>
    <t>Мероприятие 3.2.1.2. Проверка обеспеченности объектов (мест) массового пребывания людей и проведения праздничных мероприятий надежными средствами связи с органами правопорядка</t>
  </si>
  <si>
    <t>Яковина Г.С. - Первый заместитель руководителя администрации МР "Печора"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</si>
  <si>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</si>
  <si>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Фетисова О. И. - Заместитель руководителя администрации МР "Печора"</t>
  </si>
  <si>
    <t xml:space="preserve">Начальник сектора по работе с информационными технологиями отдела информационно-аналитической работы и информационных технологий администрации МР "Печора" </t>
  </si>
  <si>
    <t>2028 год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</si>
  <si>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2026-2028 годы
</t>
  </si>
  <si>
    <t xml:space="preserve">Объем ресурсного обеспечения, тыс. руб.
</t>
  </si>
  <si>
    <t>2026 год, квартал</t>
  </si>
  <si>
    <t>2027 год, квартал</t>
  </si>
  <si>
    <t>2028 год, квартал</t>
  </si>
  <si>
    <t>Квашнин Н.Н. - Начальник МКУ  "Управление по делам ГО и ЧС МР "Печора"</t>
  </si>
  <si>
    <t>Квашнин Н.Н. - Начальник МКУ  "Управление по делам ГО и ЧС МР "Печора", начальник филиала по г. Печоре ФКУ УИИ УФСИН России по Республике Коми</t>
  </si>
  <si>
    <t>Квашнин Н.Н. - Начальник МКУ  "Управление по делам ГО и ЧС МР "Печора", Ольховик С. А. - начальник филиала по г. Печоре ФКУ УИИ УФСИН России по Республике Коми</t>
  </si>
  <si>
    <t>Квашнин Н.Н.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информационных технологий администрации МР "Печора"</t>
  </si>
  <si>
    <t>Квашнин Н.Н.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иинформационных технологий  администрации МР "Печора"</t>
  </si>
  <si>
    <t>Контрольное событие  1                                                                  Приобретены наборы химических имитаторов запахов наркотических веществ для кинологической службы и вспомогательные материалы</t>
  </si>
  <si>
    <t>Ответственный руководитель, Заместитель руководителя ОМСУ (Ф.И.О., должность)</t>
  </si>
  <si>
    <t>Коковкин И.А. -  Заместитель руководителя администрации МР "Печора"</t>
  </si>
  <si>
    <t>Мижерич Д.М. - Заведующий сектором дорожного хозяйства и транспорта администрации МР "Печора"</t>
  </si>
  <si>
    <t>Мероприятие 4.3.1.2 
Установка и замена дорожных знаков, стоек</t>
  </si>
  <si>
    <t>Мероприятие 4.3.1.1. 
Установка, замена ограждений вдоль улично-дорожной сети, дорог</t>
  </si>
  <si>
    <t>Мероприятие 4.2.2.1.  Организация и проведение  конкурса "Безопасное колесо"   по безопасности дорожного движения  в муниципальных общеобразовательных  
организациях"</t>
  </si>
  <si>
    <t xml:space="preserve">Яковина Г.С. - Первый заместитель главы муниципального района "Печора" - руководителя администрации </t>
  </si>
  <si>
    <t>Шутов О.И. - Глава муниципального района "Печора"- руководитель администрации</t>
  </si>
  <si>
    <t xml:space="preserve">Шутов О.И. - Глава муниципального района "Печора"- руководитель администрации
Фетисова О. И. - Заместитель руководителя администрации МР "Печора"
</t>
  </si>
  <si>
    <t xml:space="preserve">Шутов О.И. - Глава муниципального района "Печора"- руководитель администрации
</t>
  </si>
  <si>
    <t>Мероприятие 4.1.1.1.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</si>
  <si>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 xml:space="preserve"> Контрольное событие 11                    Проведены мероприятия направленные на формирование негативного отношения учащейся молодежи к употреблению алкоголя, наркотических и психотропных веществ</t>
  </si>
  <si>
    <t>Контрольное событие 12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</si>
  <si>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Контрольное событие  13                       Произведена оплата услуг связи для функционирования систем видеонаблюдения</t>
  </si>
  <si>
    <t>Контрольное событие 14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</si>
  <si>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 xml:space="preserve">Штаненко Е.В. - начальник управления образования  МР "Печора"           </t>
  </si>
  <si>
    <t xml:space="preserve">Штаненко Е.В. - начальник управления образования  МР "Печора"          </t>
  </si>
  <si>
    <t xml:space="preserve">Штаненко Е.В.  - начальник управления образования  МР "Печора"      
Островская И.Ж. - начальник управления культуры и туризма МР "Печора" </t>
  </si>
  <si>
    <t xml:space="preserve">Штаненко Е.В.  -  начальник управления образования  МР "Печора"      
Островская И.Ж. - начальник управления культуры и туризма МР "Печора" </t>
  </si>
  <si>
    <t xml:space="preserve">Штаненко Е.В.  - начальник управления образования  МР "Печора"      </t>
  </si>
  <si>
    <t xml:space="preserve">Квашнин Н.Н. - Начальник МКУ  "Управление по делам ГО и ЧС МР "Печора",    
Штаненко Е.В.  -  начальник управления образования  МР "Печора"      </t>
  </si>
  <si>
    <t xml:space="preserve">Квашнин Н.Н. - Начальник МКУ  "Управление по делам ГО и ЧС МР "Печора", 
Штаненко Е.В.  - начальник управления образования  МР "Печора"      </t>
  </si>
  <si>
    <t>Контрольное событие 15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</si>
  <si>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16
Проведён мониторинг средств массовой информации и сети "Интернет"</t>
  </si>
  <si>
    <t>Контрольное событие 17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</si>
  <si>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18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</si>
  <si>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19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</si>
  <si>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20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</si>
  <si>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Контрольное событие 21 Проведена адресная и индивидуальная работа с прибывающими лицами на территорию МР "Печора"    из Донецкой, Луганской народных республик, Запорожской, Херсонской областей и Украины                </t>
  </si>
  <si>
    <t>Контрольное событие 22 Проведены профилактические мероприятия, направленные на противодействие распространяемых украинскими националистами призывов к осуществлению деверсионно-террористических актов на объектах транспортного и топливно-энергетического комплексов, органов власти и военной инфраструктуры</t>
  </si>
  <si>
    <t>Контрольно событие 23
Оценка уязвимости объекта транспортной инфраструктуры, услуги по разработке плана обеспечения транспортной доступности</t>
  </si>
  <si>
    <t>Контрольное событие 23
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</si>
  <si>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24                Проведена проверка обеспеченности объектов (мест) массового пребывания людей и проведения праздничных мероприятий надежными средствами связи с органами правопорядка</t>
  </si>
  <si>
    <t>Контрольное событие       25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</si>
  <si>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 xml:space="preserve">Контрольное событие    26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</si>
  <si>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27 Установлены, заменены ограждения вдоль улично-дорожной сети, дорог</t>
  </si>
  <si>
    <t>Контрольное событие 28    Установлены и заменены дорожные знаки, стойки</t>
  </si>
  <si>
    <t>Контрольное событие 29
Проведен ремонт светофорных объектов на регулируемых перекрестках</t>
  </si>
  <si>
    <t>Приложение                                                                                                           к постановлению администрации МР "Печора"                                                   
от 29 декабря 2025 г. №  1877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</si>
</sst>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8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5" fillId="0" borderId="0" xfId="0" applyFont="1"/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0" fillId="0" borderId="0" xfId="0" applyAlignment="1">
      <alignment horizontal="right" vertical="top" wrapText="1"/>
    </xf>
    <xf numFmtId="0" fontId="6" fillId="0" borderId="0" xfId="0" applyFont="1" applyBorder="1"/>
    <xf numFmtId="0" fontId="8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wrapText="1"/>
    </xf>
    <xf numFmtId="0" fontId="5" fillId="0" borderId="6" xfId="0" applyFont="1" applyBorder="1"/>
    <xf numFmtId="0" fontId="5" fillId="0" borderId="0" xfId="0" applyFont="1" applyAlignment="1">
      <alignment horizontal="center" vertical="center"/>
    </xf>
    <xf numFmtId="0" fontId="10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10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14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center" vertical="top" wrapText="1"/>
    </xf>
    <xf numFmtId="14" fontId="11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top"/>
    </xf>
    <xf numFmtId="165" fontId="1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top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13" fillId="2" borderId="2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/>
    <xf numFmtId="0" fontId="4" fillId="3" borderId="2" xfId="0" applyFont="1" applyFill="1" applyBorder="1"/>
    <xf numFmtId="0" fontId="11" fillId="2" borderId="1" xfId="0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/>
    <xf numFmtId="0" fontId="4" fillId="2" borderId="2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5" fillId="0" borderId="10" xfId="0" applyFont="1" applyBorder="1" applyAlignment="1">
      <alignment horizontal="center" wrapText="1"/>
    </xf>
    <xf numFmtId="0" fontId="15" fillId="2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0" borderId="5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6" fontId="13" fillId="2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2" borderId="2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14" fontId="13" fillId="2" borderId="8" xfId="0" applyNumberFormat="1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7"/>
  <sheetViews>
    <sheetView tabSelected="1" view="pageBreakPreview" zoomScale="60" zoomScaleNormal="100" workbookViewId="0">
      <pane xSplit="6" ySplit="8" topLeftCell="G78" activePane="bottomRight" state="frozen"/>
      <selection pane="topRight" activeCell="G1" sqref="G1"/>
      <selection pane="bottomLeft" activeCell="A11" sqref="A11"/>
      <selection pane="bottomRight" activeCell="AC8" sqref="AC8"/>
    </sheetView>
  </sheetViews>
  <sheetFormatPr defaultRowHeight="15" x14ac:dyDescent="0.25"/>
  <cols>
    <col min="1" max="1" width="9" style="3" customWidth="1"/>
    <col min="2" max="2" width="32.28515625" style="7" customWidth="1"/>
    <col min="3" max="3" width="24.140625" style="3" customWidth="1"/>
    <col min="4" max="4" width="21.140625" style="12" customWidth="1"/>
    <col min="5" max="5" width="17.140625" style="3" customWidth="1"/>
    <col min="6" max="6" width="12.5703125" style="3" customWidth="1"/>
    <col min="7" max="7" width="12.28515625" style="3" customWidth="1"/>
    <col min="8" max="9" width="8.42578125" style="8" bestFit="1" customWidth="1"/>
    <col min="10" max="10" width="7" style="20" bestFit="1" customWidth="1"/>
    <col min="11" max="12" width="8.42578125" style="8" bestFit="1" customWidth="1"/>
    <col min="13" max="13" width="5.28515625" style="8" bestFit="1" customWidth="1"/>
    <col min="14" max="14" width="8.42578125" style="8" bestFit="1" customWidth="1"/>
    <col min="15" max="15" width="7" style="8" bestFit="1" customWidth="1"/>
    <col min="16" max="17" width="8.42578125" style="8" bestFit="1" customWidth="1"/>
    <col min="18" max="18" width="4.42578125" style="8" bestFit="1" customWidth="1"/>
    <col min="19" max="19" width="8.42578125" style="8" bestFit="1" customWidth="1"/>
    <col min="20" max="20" width="7" style="8" bestFit="1" customWidth="1"/>
    <col min="21" max="22" width="8.42578125" style="8" bestFit="1" customWidth="1"/>
    <col min="23" max="23" width="4.42578125" style="8" bestFit="1" customWidth="1"/>
    <col min="24" max="27" width="4" style="5" bestFit="1" customWidth="1"/>
    <col min="28" max="31" width="4" style="1" bestFit="1" customWidth="1"/>
    <col min="32" max="33" width="4" style="5" bestFit="1" customWidth="1"/>
    <col min="34" max="34" width="4" style="5" customWidth="1"/>
    <col min="35" max="35" width="3.85546875" style="5" customWidth="1"/>
    <col min="36" max="36" width="18.85546875" style="23" customWidth="1"/>
    <col min="37" max="37" width="9.140625" style="23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85.5" customHeight="1" x14ac:dyDescent="0.25">
      <c r="A1" s="2"/>
      <c r="B1" s="6"/>
      <c r="C1" s="2"/>
      <c r="D1" s="10"/>
      <c r="E1" s="2"/>
      <c r="F1" s="2"/>
      <c r="G1" s="2"/>
      <c r="H1" s="15"/>
      <c r="I1" s="16"/>
      <c r="J1" s="16"/>
      <c r="K1" s="16"/>
      <c r="L1" s="16"/>
      <c r="M1" s="16"/>
      <c r="N1" s="16"/>
      <c r="O1" s="16"/>
      <c r="P1" s="16"/>
      <c r="Q1" s="16"/>
      <c r="R1" s="16"/>
      <c r="S1" s="138" t="s">
        <v>231</v>
      </c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</row>
    <row r="2" spans="1:37" ht="34.5" customHeight="1" x14ac:dyDescent="0.25">
      <c r="A2" s="2"/>
      <c r="B2" s="6"/>
      <c r="C2" s="2"/>
      <c r="D2" s="10"/>
      <c r="E2" s="2"/>
      <c r="F2" s="2"/>
      <c r="G2" s="2"/>
      <c r="H2" s="15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</row>
    <row r="3" spans="1:37" ht="15.75" customHeight="1" x14ac:dyDescent="0.25">
      <c r="A3" s="2"/>
      <c r="B3" s="6"/>
      <c r="C3" s="2"/>
      <c r="D3" s="10"/>
      <c r="E3" s="2"/>
      <c r="F3" s="2"/>
      <c r="G3" s="2"/>
      <c r="H3" s="15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</row>
    <row r="4" spans="1:37" s="9" customFormat="1" ht="15" customHeight="1" x14ac:dyDescent="0.25">
      <c r="A4" s="167" t="s">
        <v>182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  <c r="AJ4" s="24"/>
      <c r="AK4" s="24"/>
    </row>
    <row r="5" spans="1:37" s="9" customFormat="1" x14ac:dyDescent="0.25">
      <c r="A5" s="170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2"/>
      <c r="AJ5" s="24"/>
      <c r="AK5" s="24"/>
    </row>
    <row r="6" spans="1:37" s="9" customFormat="1" ht="24.75" customHeight="1" x14ac:dyDescent="0.25">
      <c r="A6" s="139" t="s">
        <v>5</v>
      </c>
      <c r="B6" s="139" t="s">
        <v>4</v>
      </c>
      <c r="C6" s="195" t="s">
        <v>193</v>
      </c>
      <c r="D6" s="139" t="s">
        <v>40</v>
      </c>
      <c r="E6" s="139" t="s">
        <v>0</v>
      </c>
      <c r="F6" s="139" t="s">
        <v>25</v>
      </c>
      <c r="G6" s="139" t="s">
        <v>24</v>
      </c>
      <c r="H6" s="194" t="s">
        <v>3</v>
      </c>
      <c r="I6" s="184" t="s">
        <v>183</v>
      </c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6"/>
      <c r="X6" s="183" t="s">
        <v>184</v>
      </c>
      <c r="Y6" s="183"/>
      <c r="Z6" s="183"/>
      <c r="AA6" s="183"/>
      <c r="AB6" s="183" t="s">
        <v>185</v>
      </c>
      <c r="AC6" s="183"/>
      <c r="AD6" s="183"/>
      <c r="AE6" s="183"/>
      <c r="AF6" s="183" t="s">
        <v>186</v>
      </c>
      <c r="AG6" s="183"/>
      <c r="AH6" s="183"/>
      <c r="AI6" s="183"/>
      <c r="AJ6" s="24"/>
      <c r="AK6" s="24"/>
    </row>
    <row r="7" spans="1:37" s="9" customFormat="1" x14ac:dyDescent="0.25">
      <c r="A7" s="140"/>
      <c r="B7" s="140"/>
      <c r="C7" s="196"/>
      <c r="D7" s="140"/>
      <c r="E7" s="140"/>
      <c r="F7" s="140"/>
      <c r="G7" s="140"/>
      <c r="H7" s="194"/>
      <c r="I7" s="184" t="s">
        <v>132</v>
      </c>
      <c r="J7" s="185"/>
      <c r="K7" s="185"/>
      <c r="L7" s="185"/>
      <c r="M7" s="186"/>
      <c r="N7" s="184" t="s">
        <v>146</v>
      </c>
      <c r="O7" s="185"/>
      <c r="P7" s="185"/>
      <c r="Q7" s="185"/>
      <c r="R7" s="186"/>
      <c r="S7" s="184" t="s">
        <v>181</v>
      </c>
      <c r="T7" s="185"/>
      <c r="U7" s="185"/>
      <c r="V7" s="185"/>
      <c r="W7" s="186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24"/>
      <c r="AK7" s="24"/>
    </row>
    <row r="8" spans="1:37" s="9" customFormat="1" ht="134.25" customHeight="1" x14ac:dyDescent="0.25">
      <c r="A8" s="141"/>
      <c r="B8" s="141"/>
      <c r="C8" s="197"/>
      <c r="D8" s="141"/>
      <c r="E8" s="141"/>
      <c r="F8" s="141"/>
      <c r="G8" s="141"/>
      <c r="H8" s="194"/>
      <c r="I8" s="33" t="s">
        <v>3</v>
      </c>
      <c r="J8" s="33" t="s">
        <v>2</v>
      </c>
      <c r="K8" s="33" t="s">
        <v>44</v>
      </c>
      <c r="L8" s="33" t="s">
        <v>17</v>
      </c>
      <c r="M8" s="33" t="s">
        <v>18</v>
      </c>
      <c r="N8" s="33" t="s">
        <v>3</v>
      </c>
      <c r="O8" s="33" t="s">
        <v>2</v>
      </c>
      <c r="P8" s="33" t="s">
        <v>52</v>
      </c>
      <c r="Q8" s="33" t="s">
        <v>17</v>
      </c>
      <c r="R8" s="33" t="s">
        <v>18</v>
      </c>
      <c r="S8" s="33" t="s">
        <v>3</v>
      </c>
      <c r="T8" s="33" t="s">
        <v>2</v>
      </c>
      <c r="U8" s="33" t="s">
        <v>52</v>
      </c>
      <c r="V8" s="33" t="s">
        <v>17</v>
      </c>
      <c r="W8" s="33" t="s">
        <v>18</v>
      </c>
      <c r="X8" s="31">
        <v>1</v>
      </c>
      <c r="Y8" s="31">
        <v>2</v>
      </c>
      <c r="Z8" s="31">
        <v>3</v>
      </c>
      <c r="AA8" s="31">
        <v>4</v>
      </c>
      <c r="AB8" s="31">
        <v>1</v>
      </c>
      <c r="AC8" s="31">
        <v>2</v>
      </c>
      <c r="AD8" s="31">
        <v>3</v>
      </c>
      <c r="AE8" s="31">
        <v>4</v>
      </c>
      <c r="AF8" s="31">
        <v>1</v>
      </c>
      <c r="AG8" s="31">
        <v>2</v>
      </c>
      <c r="AH8" s="31">
        <v>3</v>
      </c>
      <c r="AI8" s="22">
        <v>4</v>
      </c>
      <c r="AJ8" s="24"/>
      <c r="AK8" s="24"/>
    </row>
    <row r="9" spans="1:37" s="9" customFormat="1" ht="23.25" customHeight="1" x14ac:dyDescent="0.25">
      <c r="A9" s="34">
        <v>1</v>
      </c>
      <c r="B9" s="34">
        <v>2</v>
      </c>
      <c r="C9" s="34">
        <v>3</v>
      </c>
      <c r="D9" s="35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2">
        <v>35</v>
      </c>
      <c r="AJ9" s="24"/>
      <c r="AK9" s="24"/>
    </row>
    <row r="10" spans="1:37" ht="30" customHeight="1" x14ac:dyDescent="0.25">
      <c r="A10" s="163" t="s">
        <v>53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5"/>
    </row>
    <row r="11" spans="1:37" ht="39" customHeight="1" x14ac:dyDescent="0.25">
      <c r="A11" s="166" t="s">
        <v>54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4"/>
      <c r="AJ11" s="25"/>
    </row>
    <row r="12" spans="1:37" ht="39.75" customHeight="1" x14ac:dyDescent="0.25">
      <c r="A12" s="166" t="s">
        <v>45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4"/>
      <c r="AJ12" s="25"/>
    </row>
    <row r="13" spans="1:37" s="21" customFormat="1" ht="71.25" x14ac:dyDescent="0.25">
      <c r="A13" s="36">
        <v>1</v>
      </c>
      <c r="B13" s="37" t="s">
        <v>55</v>
      </c>
      <c r="C13" s="36" t="s">
        <v>200</v>
      </c>
      <c r="D13" s="36" t="s">
        <v>187</v>
      </c>
      <c r="E13" s="36" t="s">
        <v>6</v>
      </c>
      <c r="F13" s="38">
        <v>46023</v>
      </c>
      <c r="G13" s="38">
        <v>47118</v>
      </c>
      <c r="H13" s="39">
        <f>I13+N13+S13</f>
        <v>413</v>
      </c>
      <c r="I13" s="40">
        <f>K13+L13</f>
        <v>140</v>
      </c>
      <c r="J13" s="40">
        <f t="shared" ref="J13:W13" si="0">J14</f>
        <v>0</v>
      </c>
      <c r="K13" s="40">
        <f>K14</f>
        <v>80</v>
      </c>
      <c r="L13" s="40">
        <f>L16</f>
        <v>60</v>
      </c>
      <c r="M13" s="40">
        <f t="shared" si="0"/>
        <v>0</v>
      </c>
      <c r="N13" s="40">
        <f>P13+Q13</f>
        <v>163</v>
      </c>
      <c r="O13" s="40">
        <f t="shared" si="0"/>
        <v>0</v>
      </c>
      <c r="P13" s="40">
        <f t="shared" si="0"/>
        <v>103</v>
      </c>
      <c r="Q13" s="40">
        <f>Q16</f>
        <v>60</v>
      </c>
      <c r="R13" s="40">
        <f t="shared" si="0"/>
        <v>0</v>
      </c>
      <c r="S13" s="40">
        <f>U13+V13</f>
        <v>110</v>
      </c>
      <c r="T13" s="40">
        <f t="shared" si="0"/>
        <v>0</v>
      </c>
      <c r="U13" s="40">
        <f t="shared" si="0"/>
        <v>50</v>
      </c>
      <c r="V13" s="40">
        <f>V16</f>
        <v>60</v>
      </c>
      <c r="W13" s="40">
        <f t="shared" si="0"/>
        <v>0</v>
      </c>
      <c r="X13" s="41" t="s">
        <v>1</v>
      </c>
      <c r="Y13" s="41" t="s">
        <v>1</v>
      </c>
      <c r="Z13" s="41" t="s">
        <v>1</v>
      </c>
      <c r="AA13" s="41" t="s">
        <v>1</v>
      </c>
      <c r="AB13" s="41" t="s">
        <v>1</v>
      </c>
      <c r="AC13" s="41" t="s">
        <v>1</v>
      </c>
      <c r="AD13" s="41" t="s">
        <v>1</v>
      </c>
      <c r="AE13" s="41" t="s">
        <v>1</v>
      </c>
      <c r="AF13" s="41" t="s">
        <v>1</v>
      </c>
      <c r="AG13" s="41" t="s">
        <v>1</v>
      </c>
      <c r="AH13" s="41" t="s">
        <v>1</v>
      </c>
      <c r="AI13" s="41" t="s">
        <v>1</v>
      </c>
      <c r="AJ13" s="26"/>
      <c r="AK13" s="27"/>
    </row>
    <row r="14" spans="1:37" s="9" customFormat="1" ht="135" x14ac:dyDescent="0.25">
      <c r="A14" s="41" t="s">
        <v>75</v>
      </c>
      <c r="B14" s="42" t="s">
        <v>103</v>
      </c>
      <c r="C14" s="31" t="s">
        <v>200</v>
      </c>
      <c r="D14" s="31" t="s">
        <v>187</v>
      </c>
      <c r="E14" s="31" t="s">
        <v>6</v>
      </c>
      <c r="F14" s="43">
        <v>46023</v>
      </c>
      <c r="G14" s="43">
        <v>47118</v>
      </c>
      <c r="H14" s="44">
        <f>I14+N14+S14</f>
        <v>233</v>
      </c>
      <c r="I14" s="45">
        <f>J14+K14+L14+M14</f>
        <v>80</v>
      </c>
      <c r="J14" s="45">
        <v>0</v>
      </c>
      <c r="K14" s="45">
        <v>80</v>
      </c>
      <c r="L14" s="45">
        <v>0</v>
      </c>
      <c r="M14" s="45">
        <v>0</v>
      </c>
      <c r="N14" s="45">
        <f>P14</f>
        <v>103</v>
      </c>
      <c r="O14" s="45">
        <v>0</v>
      </c>
      <c r="P14" s="45">
        <v>103</v>
      </c>
      <c r="Q14" s="45">
        <v>0</v>
      </c>
      <c r="R14" s="45">
        <v>0</v>
      </c>
      <c r="S14" s="45">
        <f>U14</f>
        <v>50</v>
      </c>
      <c r="T14" s="45">
        <v>0</v>
      </c>
      <c r="U14" s="45">
        <v>50</v>
      </c>
      <c r="V14" s="45">
        <v>0</v>
      </c>
      <c r="W14" s="45">
        <v>0</v>
      </c>
      <c r="X14" s="41" t="s">
        <v>1</v>
      </c>
      <c r="Y14" s="41" t="s">
        <v>1</v>
      </c>
      <c r="Z14" s="41" t="s">
        <v>1</v>
      </c>
      <c r="AA14" s="41" t="s">
        <v>1</v>
      </c>
      <c r="AB14" s="41" t="s">
        <v>1</v>
      </c>
      <c r="AC14" s="41" t="s">
        <v>1</v>
      </c>
      <c r="AD14" s="41" t="s">
        <v>1</v>
      </c>
      <c r="AE14" s="41" t="s">
        <v>1</v>
      </c>
      <c r="AF14" s="41" t="s">
        <v>1</v>
      </c>
      <c r="AG14" s="41" t="s">
        <v>1</v>
      </c>
      <c r="AH14" s="41" t="s">
        <v>1</v>
      </c>
      <c r="AI14" s="41" t="s">
        <v>1</v>
      </c>
      <c r="AJ14" s="28"/>
      <c r="AK14" s="24"/>
    </row>
    <row r="15" spans="1:37" s="9" customFormat="1" ht="99.75" customHeight="1" x14ac:dyDescent="0.25">
      <c r="A15" s="46"/>
      <c r="B15" s="42" t="s">
        <v>192</v>
      </c>
      <c r="C15" s="31" t="s">
        <v>200</v>
      </c>
      <c r="D15" s="31" t="s">
        <v>187</v>
      </c>
      <c r="E15" s="31" t="s">
        <v>6</v>
      </c>
      <c r="F15" s="43">
        <v>46023</v>
      </c>
      <c r="G15" s="43">
        <v>47118</v>
      </c>
      <c r="H15" s="44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1" t="s">
        <v>1</v>
      </c>
      <c r="Y15" s="41" t="s">
        <v>1</v>
      </c>
      <c r="Z15" s="41" t="s">
        <v>1</v>
      </c>
      <c r="AA15" s="41" t="s">
        <v>1</v>
      </c>
      <c r="AB15" s="41" t="s">
        <v>1</v>
      </c>
      <c r="AC15" s="41" t="s">
        <v>1</v>
      </c>
      <c r="AD15" s="41" t="s">
        <v>1</v>
      </c>
      <c r="AE15" s="41" t="s">
        <v>1</v>
      </c>
      <c r="AF15" s="41" t="s">
        <v>1</v>
      </c>
      <c r="AG15" s="41" t="s">
        <v>1</v>
      </c>
      <c r="AH15" s="41" t="s">
        <v>1</v>
      </c>
      <c r="AI15" s="41" t="s">
        <v>1</v>
      </c>
      <c r="AJ15" s="28"/>
      <c r="AK15" s="24"/>
    </row>
    <row r="16" spans="1:37" s="9" customFormat="1" ht="75" x14ac:dyDescent="0.25">
      <c r="A16" s="41" t="s">
        <v>76</v>
      </c>
      <c r="B16" s="48" t="s">
        <v>74</v>
      </c>
      <c r="C16" s="126" t="s">
        <v>200</v>
      </c>
      <c r="D16" s="49" t="s">
        <v>187</v>
      </c>
      <c r="E16" s="49" t="s">
        <v>6</v>
      </c>
      <c r="F16" s="43">
        <v>46023</v>
      </c>
      <c r="G16" s="43">
        <v>47118</v>
      </c>
      <c r="H16" s="135">
        <f>I16+N16+S16</f>
        <v>180</v>
      </c>
      <c r="I16" s="136">
        <f>L16</f>
        <v>60</v>
      </c>
      <c r="J16" s="136"/>
      <c r="K16" s="136"/>
      <c r="L16" s="136">
        <v>60</v>
      </c>
      <c r="M16" s="136"/>
      <c r="N16" s="136">
        <f>Q16</f>
        <v>60</v>
      </c>
      <c r="O16" s="136"/>
      <c r="P16" s="136"/>
      <c r="Q16" s="136">
        <v>60</v>
      </c>
      <c r="R16" s="136"/>
      <c r="S16" s="136">
        <f>V16</f>
        <v>60</v>
      </c>
      <c r="T16" s="136"/>
      <c r="U16" s="136"/>
      <c r="V16" s="136">
        <v>60</v>
      </c>
      <c r="W16" s="136"/>
      <c r="X16" s="41" t="s">
        <v>1</v>
      </c>
      <c r="Y16" s="41" t="s">
        <v>1</v>
      </c>
      <c r="Z16" s="41" t="s">
        <v>1</v>
      </c>
      <c r="AA16" s="41" t="s">
        <v>1</v>
      </c>
      <c r="AB16" s="41" t="s">
        <v>1</v>
      </c>
      <c r="AC16" s="41" t="s">
        <v>1</v>
      </c>
      <c r="AD16" s="41" t="s">
        <v>1</v>
      </c>
      <c r="AE16" s="41" t="s">
        <v>1</v>
      </c>
      <c r="AF16" s="41" t="s">
        <v>1</v>
      </c>
      <c r="AG16" s="41" t="s">
        <v>1</v>
      </c>
      <c r="AH16" s="41" t="s">
        <v>1</v>
      </c>
      <c r="AI16" s="41" t="s">
        <v>1</v>
      </c>
      <c r="AJ16" s="28"/>
      <c r="AK16" s="24"/>
    </row>
    <row r="17" spans="1:37" ht="75" x14ac:dyDescent="0.25">
      <c r="A17" s="50"/>
      <c r="B17" s="51" t="s">
        <v>77</v>
      </c>
      <c r="C17" s="31" t="s">
        <v>200</v>
      </c>
      <c r="D17" s="52" t="s">
        <v>187</v>
      </c>
      <c r="E17" s="52" t="s">
        <v>6</v>
      </c>
      <c r="F17" s="53">
        <v>46023</v>
      </c>
      <c r="G17" s="53">
        <v>47118</v>
      </c>
      <c r="H17" s="54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55" t="s">
        <v>1</v>
      </c>
      <c r="Y17" s="55" t="s">
        <v>1</v>
      </c>
      <c r="Z17" s="55" t="s">
        <v>1</v>
      </c>
      <c r="AA17" s="55" t="s">
        <v>1</v>
      </c>
      <c r="AB17" s="55" t="s">
        <v>1</v>
      </c>
      <c r="AC17" s="55" t="s">
        <v>1</v>
      </c>
      <c r="AD17" s="55" t="s">
        <v>1</v>
      </c>
      <c r="AE17" s="55" t="s">
        <v>1</v>
      </c>
      <c r="AF17" s="55" t="s">
        <v>1</v>
      </c>
      <c r="AG17" s="55" t="s">
        <v>1</v>
      </c>
      <c r="AH17" s="55" t="s">
        <v>1</v>
      </c>
      <c r="AI17" s="55" t="s">
        <v>1</v>
      </c>
      <c r="AJ17" s="25"/>
    </row>
    <row r="18" spans="1:37" ht="135" x14ac:dyDescent="0.25">
      <c r="A18" s="55" t="s">
        <v>78</v>
      </c>
      <c r="B18" s="51" t="s">
        <v>165</v>
      </c>
      <c r="C18" s="31" t="s">
        <v>200</v>
      </c>
      <c r="D18" s="52" t="s">
        <v>187</v>
      </c>
      <c r="E18" s="52" t="s">
        <v>6</v>
      </c>
      <c r="F18" s="43">
        <v>46023</v>
      </c>
      <c r="G18" s="43">
        <v>47118</v>
      </c>
      <c r="H18" s="54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55" t="s">
        <v>1</v>
      </c>
      <c r="Y18" s="55" t="s">
        <v>1</v>
      </c>
      <c r="Z18" s="55" t="s">
        <v>1</v>
      </c>
      <c r="AA18" s="55" t="s">
        <v>1</v>
      </c>
      <c r="AB18" s="55" t="s">
        <v>1</v>
      </c>
      <c r="AC18" s="55" t="s">
        <v>1</v>
      </c>
      <c r="AD18" s="55" t="s">
        <v>1</v>
      </c>
      <c r="AE18" s="55" t="s">
        <v>1</v>
      </c>
      <c r="AF18" s="55" t="s">
        <v>1</v>
      </c>
      <c r="AG18" s="55" t="s">
        <v>1</v>
      </c>
      <c r="AH18" s="55" t="s">
        <v>1</v>
      </c>
      <c r="AI18" s="55" t="s">
        <v>1</v>
      </c>
      <c r="AJ18" s="25"/>
    </row>
    <row r="19" spans="1:37" ht="135" x14ac:dyDescent="0.25">
      <c r="A19" s="50"/>
      <c r="B19" s="51" t="s">
        <v>166</v>
      </c>
      <c r="C19" s="31" t="s">
        <v>200</v>
      </c>
      <c r="D19" s="52" t="s">
        <v>187</v>
      </c>
      <c r="E19" s="52" t="s">
        <v>6</v>
      </c>
      <c r="F19" s="43">
        <v>46023</v>
      </c>
      <c r="G19" s="43">
        <v>47118</v>
      </c>
      <c r="H19" s="54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55" t="s">
        <v>1</v>
      </c>
      <c r="Y19" s="55" t="s">
        <v>1</v>
      </c>
      <c r="Z19" s="55" t="s">
        <v>1</v>
      </c>
      <c r="AA19" s="55" t="s">
        <v>1</v>
      </c>
      <c r="AB19" s="55" t="s">
        <v>1</v>
      </c>
      <c r="AC19" s="55" t="s">
        <v>1</v>
      </c>
      <c r="AD19" s="55" t="s">
        <v>1</v>
      </c>
      <c r="AE19" s="55" t="s">
        <v>1</v>
      </c>
      <c r="AF19" s="55" t="s">
        <v>1</v>
      </c>
      <c r="AG19" s="55" t="s">
        <v>1</v>
      </c>
      <c r="AH19" s="55" t="s">
        <v>1</v>
      </c>
      <c r="AI19" s="55" t="s">
        <v>1</v>
      </c>
      <c r="AJ19" s="25"/>
    </row>
    <row r="20" spans="1:37" ht="100.5" x14ac:dyDescent="0.25">
      <c r="A20" s="50" t="s">
        <v>106</v>
      </c>
      <c r="B20" s="56" t="s">
        <v>178</v>
      </c>
      <c r="C20" s="31" t="s">
        <v>144</v>
      </c>
      <c r="D20" s="52" t="s">
        <v>187</v>
      </c>
      <c r="E20" s="52" t="s">
        <v>6</v>
      </c>
      <c r="F20" s="38">
        <v>46023</v>
      </c>
      <c r="G20" s="38">
        <v>47118</v>
      </c>
      <c r="H20" s="54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55" t="s">
        <v>1</v>
      </c>
      <c r="Y20" s="55" t="s">
        <v>1</v>
      </c>
      <c r="Z20" s="55" t="s">
        <v>1</v>
      </c>
      <c r="AA20" s="55" t="s">
        <v>1</v>
      </c>
      <c r="AB20" s="55" t="s">
        <v>1</v>
      </c>
      <c r="AC20" s="55" t="s">
        <v>1</v>
      </c>
      <c r="AD20" s="55" t="s">
        <v>1</v>
      </c>
      <c r="AE20" s="55" t="s">
        <v>1</v>
      </c>
      <c r="AF20" s="55" t="s">
        <v>1</v>
      </c>
      <c r="AG20" s="55" t="s">
        <v>1</v>
      </c>
      <c r="AH20" s="55" t="s">
        <v>1</v>
      </c>
      <c r="AI20" s="55" t="s">
        <v>1</v>
      </c>
      <c r="AJ20" s="25"/>
    </row>
    <row r="21" spans="1:37" ht="120" x14ac:dyDescent="0.25">
      <c r="A21" s="50" t="s">
        <v>107</v>
      </c>
      <c r="B21" s="51" t="s">
        <v>104</v>
      </c>
      <c r="C21" s="31" t="s">
        <v>200</v>
      </c>
      <c r="D21" s="52" t="s">
        <v>187</v>
      </c>
      <c r="E21" s="52" t="s">
        <v>6</v>
      </c>
      <c r="F21" s="43">
        <v>46023</v>
      </c>
      <c r="G21" s="43">
        <v>47118</v>
      </c>
      <c r="H21" s="54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55" t="s">
        <v>1</v>
      </c>
      <c r="Y21" s="55" t="s">
        <v>1</v>
      </c>
      <c r="Z21" s="55" t="s">
        <v>1</v>
      </c>
      <c r="AA21" s="55" t="s">
        <v>1</v>
      </c>
      <c r="AB21" s="55" t="s">
        <v>1</v>
      </c>
      <c r="AC21" s="55" t="s">
        <v>1</v>
      </c>
      <c r="AD21" s="55" t="s">
        <v>1</v>
      </c>
      <c r="AE21" s="55" t="s">
        <v>1</v>
      </c>
      <c r="AF21" s="55" t="s">
        <v>1</v>
      </c>
      <c r="AG21" s="55" t="s">
        <v>1</v>
      </c>
      <c r="AH21" s="55" t="s">
        <v>1</v>
      </c>
      <c r="AI21" s="55" t="s">
        <v>1</v>
      </c>
      <c r="AJ21" s="25"/>
    </row>
    <row r="22" spans="1:37" ht="90" x14ac:dyDescent="0.25">
      <c r="A22" s="50" t="s">
        <v>108</v>
      </c>
      <c r="B22" s="51" t="s">
        <v>105</v>
      </c>
      <c r="C22" s="31" t="s">
        <v>200</v>
      </c>
      <c r="D22" s="52" t="s">
        <v>187</v>
      </c>
      <c r="E22" s="52" t="s">
        <v>6</v>
      </c>
      <c r="F22" s="53">
        <v>46023</v>
      </c>
      <c r="G22" s="53">
        <v>47118</v>
      </c>
      <c r="H22" s="54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55" t="s">
        <v>1</v>
      </c>
      <c r="Y22" s="55" t="s">
        <v>1</v>
      </c>
      <c r="Z22" s="55" t="s">
        <v>1</v>
      </c>
      <c r="AA22" s="55" t="s">
        <v>1</v>
      </c>
      <c r="AB22" s="55" t="s">
        <v>1</v>
      </c>
      <c r="AC22" s="55" t="s">
        <v>1</v>
      </c>
      <c r="AD22" s="55" t="s">
        <v>1</v>
      </c>
      <c r="AE22" s="55" t="s">
        <v>1</v>
      </c>
      <c r="AF22" s="55" t="s">
        <v>1</v>
      </c>
      <c r="AG22" s="55" t="s">
        <v>1</v>
      </c>
      <c r="AH22" s="55" t="s">
        <v>1</v>
      </c>
      <c r="AI22" s="55" t="s">
        <v>1</v>
      </c>
      <c r="AJ22" s="25"/>
    </row>
    <row r="23" spans="1:37" ht="90" x14ac:dyDescent="0.25">
      <c r="A23" s="50"/>
      <c r="B23" s="51" t="s">
        <v>93</v>
      </c>
      <c r="C23" s="31" t="s">
        <v>200</v>
      </c>
      <c r="D23" s="52" t="s">
        <v>187</v>
      </c>
      <c r="E23" s="52" t="s">
        <v>6</v>
      </c>
      <c r="F23" s="53">
        <v>46023</v>
      </c>
      <c r="G23" s="53">
        <v>47118</v>
      </c>
      <c r="H23" s="54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55" t="s">
        <v>1</v>
      </c>
      <c r="Y23" s="55" t="s">
        <v>1</v>
      </c>
      <c r="Z23" s="55" t="s">
        <v>1</v>
      </c>
      <c r="AA23" s="55" t="s">
        <v>1</v>
      </c>
      <c r="AB23" s="55" t="s">
        <v>1</v>
      </c>
      <c r="AC23" s="55" t="s">
        <v>1</v>
      </c>
      <c r="AD23" s="55" t="s">
        <v>1</v>
      </c>
      <c r="AE23" s="55" t="s">
        <v>1</v>
      </c>
      <c r="AF23" s="55" t="s">
        <v>1</v>
      </c>
      <c r="AG23" s="55" t="s">
        <v>1</v>
      </c>
      <c r="AH23" s="55" t="s">
        <v>1</v>
      </c>
      <c r="AI23" s="55" t="s">
        <v>1</v>
      </c>
      <c r="AJ23" s="25"/>
    </row>
    <row r="24" spans="1:37" ht="32.25" customHeight="1" x14ac:dyDescent="0.25">
      <c r="A24" s="161" t="s">
        <v>92</v>
      </c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/>
      <c r="AF24" s="162"/>
      <c r="AG24" s="162"/>
      <c r="AH24" s="162"/>
      <c r="AI24" s="162"/>
      <c r="AJ24" s="25"/>
    </row>
    <row r="25" spans="1:37" s="9" customFormat="1" ht="156.75" x14ac:dyDescent="0.25">
      <c r="A25" s="57" t="s">
        <v>109</v>
      </c>
      <c r="B25" s="37" t="s">
        <v>91</v>
      </c>
      <c r="C25" s="36" t="s">
        <v>179</v>
      </c>
      <c r="D25" s="58" t="s">
        <v>95</v>
      </c>
      <c r="E25" s="36" t="s">
        <v>167</v>
      </c>
      <c r="F25" s="38">
        <v>46023</v>
      </c>
      <c r="G25" s="38">
        <v>47118</v>
      </c>
      <c r="H25" s="59">
        <f>I25+N25+S25</f>
        <v>0</v>
      </c>
      <c r="I25" s="60">
        <f>I26</f>
        <v>0</v>
      </c>
      <c r="J25" s="60">
        <f t="shared" ref="J25:W25" si="1">J26</f>
        <v>0</v>
      </c>
      <c r="K25" s="60">
        <f t="shared" si="1"/>
        <v>0</v>
      </c>
      <c r="L25" s="60">
        <f t="shared" si="1"/>
        <v>0</v>
      </c>
      <c r="M25" s="60">
        <f t="shared" si="1"/>
        <v>0</v>
      </c>
      <c r="N25" s="60">
        <f t="shared" si="1"/>
        <v>0</v>
      </c>
      <c r="O25" s="60">
        <f t="shared" si="1"/>
        <v>0</v>
      </c>
      <c r="P25" s="60">
        <f t="shared" si="1"/>
        <v>0</v>
      </c>
      <c r="Q25" s="60">
        <f t="shared" si="1"/>
        <v>0</v>
      </c>
      <c r="R25" s="60">
        <f t="shared" si="1"/>
        <v>0</v>
      </c>
      <c r="S25" s="60">
        <f t="shared" si="1"/>
        <v>0</v>
      </c>
      <c r="T25" s="60">
        <f t="shared" si="1"/>
        <v>0</v>
      </c>
      <c r="U25" s="60">
        <f t="shared" si="1"/>
        <v>0</v>
      </c>
      <c r="V25" s="60">
        <f t="shared" si="1"/>
        <v>0</v>
      </c>
      <c r="W25" s="60">
        <f t="shared" si="1"/>
        <v>0</v>
      </c>
      <c r="X25" s="31" t="s">
        <v>1</v>
      </c>
      <c r="Y25" s="31" t="s">
        <v>1</v>
      </c>
      <c r="Z25" s="31" t="s">
        <v>1</v>
      </c>
      <c r="AA25" s="31" t="s">
        <v>1</v>
      </c>
      <c r="AB25" s="31" t="s">
        <v>1</v>
      </c>
      <c r="AC25" s="31" t="s">
        <v>1</v>
      </c>
      <c r="AD25" s="31" t="s">
        <v>1</v>
      </c>
      <c r="AE25" s="31" t="s">
        <v>1</v>
      </c>
      <c r="AF25" s="31" t="s">
        <v>1</v>
      </c>
      <c r="AG25" s="31" t="s">
        <v>1</v>
      </c>
      <c r="AH25" s="31" t="s">
        <v>1</v>
      </c>
      <c r="AI25" s="31" t="s">
        <v>1</v>
      </c>
      <c r="AJ25" s="28"/>
      <c r="AK25" s="24"/>
    </row>
    <row r="26" spans="1:37" s="9" customFormat="1" ht="165.75" customHeight="1" x14ac:dyDescent="0.25">
      <c r="A26" s="41" t="s">
        <v>114</v>
      </c>
      <c r="B26" s="48" t="s">
        <v>168</v>
      </c>
      <c r="C26" s="31" t="s">
        <v>179</v>
      </c>
      <c r="D26" s="49" t="s">
        <v>95</v>
      </c>
      <c r="E26" s="31" t="s">
        <v>167</v>
      </c>
      <c r="F26" s="43">
        <v>46023</v>
      </c>
      <c r="G26" s="43">
        <v>47118</v>
      </c>
      <c r="H26" s="59">
        <f>I26+N26+S26</f>
        <v>0</v>
      </c>
      <c r="I26" s="60">
        <f t="shared" ref="I26" si="2">J26+K26+L26+M26</f>
        <v>0</v>
      </c>
      <c r="J26" s="45">
        <v>0</v>
      </c>
      <c r="K26" s="45">
        <v>0</v>
      </c>
      <c r="L26" s="45">
        <v>0</v>
      </c>
      <c r="M26" s="45">
        <v>0</v>
      </c>
      <c r="N26" s="60">
        <f t="shared" ref="N26" si="3">O26+P26+Q26+R26</f>
        <v>0</v>
      </c>
      <c r="O26" s="45">
        <v>0</v>
      </c>
      <c r="P26" s="45">
        <v>0</v>
      </c>
      <c r="Q26" s="45">
        <v>0</v>
      </c>
      <c r="R26" s="45">
        <v>0</v>
      </c>
      <c r="S26" s="60">
        <f t="shared" ref="S26" si="4">T26+U26+V26+W26</f>
        <v>0</v>
      </c>
      <c r="T26" s="45">
        <v>0</v>
      </c>
      <c r="U26" s="45">
        <v>0</v>
      </c>
      <c r="V26" s="45">
        <v>0</v>
      </c>
      <c r="W26" s="45">
        <v>0</v>
      </c>
      <c r="X26" s="31" t="s">
        <v>1</v>
      </c>
      <c r="Y26" s="31" t="s">
        <v>1</v>
      </c>
      <c r="Z26" s="31" t="s">
        <v>1</v>
      </c>
      <c r="AA26" s="31" t="s">
        <v>1</v>
      </c>
      <c r="AB26" s="31" t="s">
        <v>1</v>
      </c>
      <c r="AC26" s="31" t="s">
        <v>1</v>
      </c>
      <c r="AD26" s="31" t="s">
        <v>1</v>
      </c>
      <c r="AE26" s="31" t="s">
        <v>1</v>
      </c>
      <c r="AF26" s="31" t="s">
        <v>1</v>
      </c>
      <c r="AG26" s="31" t="s">
        <v>1</v>
      </c>
      <c r="AH26" s="31" t="s">
        <v>1</v>
      </c>
      <c r="AI26" s="31" t="s">
        <v>1</v>
      </c>
      <c r="AJ26" s="28"/>
      <c r="AK26" s="24"/>
    </row>
    <row r="27" spans="1:37" s="9" customFormat="1" ht="179.25" customHeight="1" x14ac:dyDescent="0.25">
      <c r="A27" s="61"/>
      <c r="B27" s="42" t="s">
        <v>134</v>
      </c>
      <c r="C27" s="31" t="s">
        <v>179</v>
      </c>
      <c r="D27" s="34" t="s">
        <v>95</v>
      </c>
      <c r="E27" s="31" t="s">
        <v>167</v>
      </c>
      <c r="F27" s="43">
        <v>46023</v>
      </c>
      <c r="G27" s="43">
        <v>47118</v>
      </c>
      <c r="H27" s="44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31" t="s">
        <v>1</v>
      </c>
      <c r="Y27" s="31" t="s">
        <v>1</v>
      </c>
      <c r="Z27" s="31" t="s">
        <v>1</v>
      </c>
      <c r="AA27" s="31" t="s">
        <v>1</v>
      </c>
      <c r="AB27" s="31" t="s">
        <v>1</v>
      </c>
      <c r="AC27" s="31" t="s">
        <v>1</v>
      </c>
      <c r="AD27" s="31" t="s">
        <v>1</v>
      </c>
      <c r="AE27" s="31" t="s">
        <v>1</v>
      </c>
      <c r="AF27" s="31" t="s">
        <v>1</v>
      </c>
      <c r="AG27" s="31" t="s">
        <v>1</v>
      </c>
      <c r="AH27" s="31" t="s">
        <v>1</v>
      </c>
      <c r="AI27" s="31" t="s">
        <v>1</v>
      </c>
      <c r="AJ27" s="28"/>
      <c r="AK27" s="24"/>
    </row>
    <row r="28" spans="1:37" s="9" customFormat="1" ht="37.5" customHeight="1" x14ac:dyDescent="0.25">
      <c r="A28" s="148" t="s">
        <v>80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  <c r="AG28" s="156"/>
      <c r="AH28" s="156"/>
      <c r="AI28" s="157"/>
      <c r="AJ28" s="28"/>
      <c r="AK28" s="24"/>
    </row>
    <row r="29" spans="1:37" s="9" customFormat="1" ht="99.75" x14ac:dyDescent="0.25">
      <c r="A29" s="61" t="s">
        <v>110</v>
      </c>
      <c r="B29" s="62" t="s">
        <v>85</v>
      </c>
      <c r="C29" s="58" t="s">
        <v>179</v>
      </c>
      <c r="D29" s="58" t="s">
        <v>208</v>
      </c>
      <c r="E29" s="151" t="s">
        <v>6</v>
      </c>
      <c r="F29" s="38">
        <v>46023</v>
      </c>
      <c r="G29" s="38">
        <v>47118</v>
      </c>
      <c r="H29" s="39">
        <f>I29</f>
        <v>0</v>
      </c>
      <c r="I29" s="40">
        <f>K29</f>
        <v>0</v>
      </c>
      <c r="J29" s="40"/>
      <c r="K29" s="40">
        <f>K30</f>
        <v>0</v>
      </c>
      <c r="L29" s="45"/>
      <c r="M29" s="45"/>
      <c r="N29" s="40">
        <f>P29</f>
        <v>0</v>
      </c>
      <c r="O29" s="40"/>
      <c r="P29" s="40">
        <f>P30</f>
        <v>0</v>
      </c>
      <c r="Q29" s="40"/>
      <c r="R29" s="40"/>
      <c r="S29" s="40">
        <f>U29</f>
        <v>0</v>
      </c>
      <c r="T29" s="40"/>
      <c r="U29" s="40">
        <f>U30</f>
        <v>0</v>
      </c>
      <c r="V29" s="40"/>
      <c r="W29" s="40"/>
      <c r="X29" s="36" t="s">
        <v>1</v>
      </c>
      <c r="Y29" s="36" t="s">
        <v>1</v>
      </c>
      <c r="Z29" s="36" t="s">
        <v>1</v>
      </c>
      <c r="AA29" s="36" t="s">
        <v>1</v>
      </c>
      <c r="AB29" s="36" t="s">
        <v>1</v>
      </c>
      <c r="AC29" s="36" t="s">
        <v>1</v>
      </c>
      <c r="AD29" s="36" t="s">
        <v>1</v>
      </c>
      <c r="AE29" s="36" t="s">
        <v>1</v>
      </c>
      <c r="AF29" s="36" t="s">
        <v>1</v>
      </c>
      <c r="AG29" s="36" t="s">
        <v>1</v>
      </c>
      <c r="AH29" s="36" t="s">
        <v>1</v>
      </c>
      <c r="AI29" s="36" t="s">
        <v>1</v>
      </c>
      <c r="AJ29" s="28"/>
      <c r="AK29" s="24"/>
    </row>
    <row r="30" spans="1:37" s="9" customFormat="1" ht="90" x14ac:dyDescent="0.25">
      <c r="A30" s="61" t="s">
        <v>111</v>
      </c>
      <c r="B30" s="63" t="s">
        <v>90</v>
      </c>
      <c r="C30" s="49" t="s">
        <v>179</v>
      </c>
      <c r="D30" s="49" t="s">
        <v>209</v>
      </c>
      <c r="E30" s="193"/>
      <c r="F30" s="43">
        <v>46023</v>
      </c>
      <c r="G30" s="43">
        <v>47118</v>
      </c>
      <c r="H30" s="44">
        <f>I30</f>
        <v>0</v>
      </c>
      <c r="I30" s="45">
        <f>K30</f>
        <v>0</v>
      </c>
      <c r="J30" s="45"/>
      <c r="K30" s="45">
        <v>0</v>
      </c>
      <c r="L30" s="45"/>
      <c r="M30" s="45"/>
      <c r="N30" s="45">
        <f>P30</f>
        <v>0</v>
      </c>
      <c r="O30" s="45"/>
      <c r="P30" s="45">
        <v>0</v>
      </c>
      <c r="Q30" s="45"/>
      <c r="R30" s="45"/>
      <c r="S30" s="45">
        <f>U30</f>
        <v>0</v>
      </c>
      <c r="T30" s="45"/>
      <c r="U30" s="45">
        <v>0</v>
      </c>
      <c r="V30" s="45"/>
      <c r="W30" s="45"/>
      <c r="X30" s="31" t="s">
        <v>1</v>
      </c>
      <c r="Y30" s="31" t="s">
        <v>1</v>
      </c>
      <c r="Z30" s="31" t="s">
        <v>1</v>
      </c>
      <c r="AA30" s="31" t="s">
        <v>1</v>
      </c>
      <c r="AB30" s="31" t="s">
        <v>1</v>
      </c>
      <c r="AC30" s="31" t="s">
        <v>1</v>
      </c>
      <c r="AD30" s="31" t="s">
        <v>1</v>
      </c>
      <c r="AE30" s="31" t="s">
        <v>1</v>
      </c>
      <c r="AF30" s="31" t="s">
        <v>1</v>
      </c>
      <c r="AG30" s="31" t="s">
        <v>1</v>
      </c>
      <c r="AH30" s="31" t="s">
        <v>1</v>
      </c>
      <c r="AI30" s="31" t="s">
        <v>1</v>
      </c>
      <c r="AJ30" s="28"/>
      <c r="AK30" s="24"/>
    </row>
    <row r="31" spans="1:37" s="9" customFormat="1" ht="75" x14ac:dyDescent="0.25">
      <c r="A31" s="61"/>
      <c r="B31" s="63" t="s">
        <v>135</v>
      </c>
      <c r="C31" s="34" t="s">
        <v>179</v>
      </c>
      <c r="D31" s="49" t="s">
        <v>209</v>
      </c>
      <c r="E31" s="193"/>
      <c r="F31" s="43">
        <v>46023</v>
      </c>
      <c r="G31" s="43">
        <v>47118</v>
      </c>
      <c r="H31" s="44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31" t="s">
        <v>1</v>
      </c>
      <c r="Y31" s="31" t="s">
        <v>1</v>
      </c>
      <c r="Z31" s="31" t="s">
        <v>1</v>
      </c>
      <c r="AA31" s="31" t="s">
        <v>1</v>
      </c>
      <c r="AB31" s="31" t="s">
        <v>1</v>
      </c>
      <c r="AC31" s="31" t="s">
        <v>1</v>
      </c>
      <c r="AD31" s="31" t="s">
        <v>1</v>
      </c>
      <c r="AE31" s="31" t="s">
        <v>1</v>
      </c>
      <c r="AF31" s="31" t="s">
        <v>1</v>
      </c>
      <c r="AG31" s="31" t="s">
        <v>1</v>
      </c>
      <c r="AH31" s="31" t="s">
        <v>1</v>
      </c>
      <c r="AI31" s="31" t="s">
        <v>1</v>
      </c>
      <c r="AJ31" s="28"/>
      <c r="AK31" s="24"/>
    </row>
    <row r="32" spans="1:37" s="9" customFormat="1" ht="88.5" customHeight="1" x14ac:dyDescent="0.25">
      <c r="A32" s="61" t="s">
        <v>112</v>
      </c>
      <c r="B32" s="63" t="s">
        <v>169</v>
      </c>
      <c r="C32" s="34" t="s">
        <v>179</v>
      </c>
      <c r="D32" s="49" t="s">
        <v>209</v>
      </c>
      <c r="E32" s="193"/>
      <c r="F32" s="43">
        <v>46023</v>
      </c>
      <c r="G32" s="43">
        <v>47118</v>
      </c>
      <c r="H32" s="44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31" t="s">
        <v>1</v>
      </c>
      <c r="Y32" s="31" t="s">
        <v>1</v>
      </c>
      <c r="Z32" s="31" t="s">
        <v>1</v>
      </c>
      <c r="AA32" s="31" t="s">
        <v>1</v>
      </c>
      <c r="AB32" s="31" t="s">
        <v>1</v>
      </c>
      <c r="AC32" s="31" t="s">
        <v>1</v>
      </c>
      <c r="AD32" s="31" t="s">
        <v>1</v>
      </c>
      <c r="AE32" s="31" t="s">
        <v>1</v>
      </c>
      <c r="AF32" s="31" t="s">
        <v>1</v>
      </c>
      <c r="AG32" s="31" t="s">
        <v>1</v>
      </c>
      <c r="AH32" s="31" t="s">
        <v>1</v>
      </c>
      <c r="AI32" s="31" t="s">
        <v>1</v>
      </c>
      <c r="AJ32" s="28"/>
      <c r="AK32" s="24"/>
    </row>
    <row r="33" spans="1:37" s="9" customFormat="1" ht="84.75" customHeight="1" x14ac:dyDescent="0.25">
      <c r="A33" s="61"/>
      <c r="B33" s="48" t="s">
        <v>170</v>
      </c>
      <c r="C33" s="34" t="s">
        <v>179</v>
      </c>
      <c r="D33" s="49" t="s">
        <v>209</v>
      </c>
      <c r="E33" s="146"/>
      <c r="F33" s="43">
        <v>46023</v>
      </c>
      <c r="G33" s="43">
        <v>47118</v>
      </c>
      <c r="H33" s="44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31" t="s">
        <v>1</v>
      </c>
      <c r="Y33" s="31" t="s">
        <v>1</v>
      </c>
      <c r="Z33" s="31" t="s">
        <v>1</v>
      </c>
      <c r="AA33" s="31" t="s">
        <v>1</v>
      </c>
      <c r="AB33" s="31" t="s">
        <v>1</v>
      </c>
      <c r="AC33" s="31" t="s">
        <v>1</v>
      </c>
      <c r="AD33" s="31" t="s">
        <v>1</v>
      </c>
      <c r="AE33" s="31" t="s">
        <v>1</v>
      </c>
      <c r="AF33" s="31" t="s">
        <v>1</v>
      </c>
      <c r="AG33" s="31" t="s">
        <v>1</v>
      </c>
      <c r="AH33" s="31" t="s">
        <v>1</v>
      </c>
      <c r="AI33" s="31" t="s">
        <v>1</v>
      </c>
      <c r="AJ33" s="28"/>
      <c r="AK33" s="24"/>
    </row>
    <row r="34" spans="1:37" s="9" customFormat="1" ht="159" customHeight="1" x14ac:dyDescent="0.25">
      <c r="A34" s="61" t="s">
        <v>113</v>
      </c>
      <c r="B34" s="64" t="s">
        <v>97</v>
      </c>
      <c r="C34" s="65" t="s">
        <v>179</v>
      </c>
      <c r="D34" s="58" t="s">
        <v>209</v>
      </c>
      <c r="E34" s="139" t="s">
        <v>6</v>
      </c>
      <c r="F34" s="38">
        <v>46023</v>
      </c>
      <c r="G34" s="38">
        <v>47118</v>
      </c>
      <c r="H34" s="44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31" t="s">
        <v>1</v>
      </c>
      <c r="Y34" s="31" t="s">
        <v>1</v>
      </c>
      <c r="Z34" s="31" t="s">
        <v>1</v>
      </c>
      <c r="AA34" s="31" t="s">
        <v>1</v>
      </c>
      <c r="AB34" s="31" t="s">
        <v>1</v>
      </c>
      <c r="AC34" s="31" t="s">
        <v>1</v>
      </c>
      <c r="AD34" s="31" t="s">
        <v>1</v>
      </c>
      <c r="AE34" s="31" t="s">
        <v>1</v>
      </c>
      <c r="AF34" s="31" t="s">
        <v>1</v>
      </c>
      <c r="AG34" s="31" t="s">
        <v>1</v>
      </c>
      <c r="AH34" s="31" t="s">
        <v>1</v>
      </c>
      <c r="AI34" s="31" t="s">
        <v>1</v>
      </c>
      <c r="AJ34" s="28"/>
      <c r="AK34" s="24"/>
    </row>
    <row r="35" spans="1:37" s="9" customFormat="1" ht="80.25" customHeight="1" x14ac:dyDescent="0.25">
      <c r="A35" s="61" t="s">
        <v>115</v>
      </c>
      <c r="B35" s="48" t="s">
        <v>81</v>
      </c>
      <c r="C35" s="49" t="s">
        <v>179</v>
      </c>
      <c r="D35" s="49" t="s">
        <v>209</v>
      </c>
      <c r="E35" s="140"/>
      <c r="F35" s="43">
        <v>46023</v>
      </c>
      <c r="G35" s="43">
        <v>47118</v>
      </c>
      <c r="H35" s="44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31" t="s">
        <v>1</v>
      </c>
      <c r="Y35" s="31" t="s">
        <v>1</v>
      </c>
      <c r="Z35" s="31" t="s">
        <v>1</v>
      </c>
      <c r="AA35" s="31" t="s">
        <v>1</v>
      </c>
      <c r="AB35" s="31" t="s">
        <v>1</v>
      </c>
      <c r="AC35" s="31" t="s">
        <v>1</v>
      </c>
      <c r="AD35" s="31" t="s">
        <v>1</v>
      </c>
      <c r="AE35" s="31" t="s">
        <v>1</v>
      </c>
      <c r="AF35" s="31" t="s">
        <v>1</v>
      </c>
      <c r="AG35" s="31" t="s">
        <v>1</v>
      </c>
      <c r="AH35" s="31" t="s">
        <v>1</v>
      </c>
      <c r="AI35" s="31" t="s">
        <v>1</v>
      </c>
      <c r="AJ35" s="28"/>
      <c r="AK35" s="24"/>
    </row>
    <row r="36" spans="1:37" s="9" customFormat="1" ht="81" customHeight="1" x14ac:dyDescent="0.25">
      <c r="A36" s="61" t="s">
        <v>116</v>
      </c>
      <c r="B36" s="48" t="s">
        <v>82</v>
      </c>
      <c r="C36" s="49" t="s">
        <v>179</v>
      </c>
      <c r="D36" s="49" t="s">
        <v>209</v>
      </c>
      <c r="E36" s="140"/>
      <c r="F36" s="43">
        <v>46023</v>
      </c>
      <c r="G36" s="43">
        <v>47118</v>
      </c>
      <c r="H36" s="44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31" t="s">
        <v>1</v>
      </c>
      <c r="Y36" s="31" t="s">
        <v>1</v>
      </c>
      <c r="Z36" s="31" t="s">
        <v>1</v>
      </c>
      <c r="AA36" s="31" t="s">
        <v>1</v>
      </c>
      <c r="AB36" s="31" t="s">
        <v>1</v>
      </c>
      <c r="AC36" s="31" t="s">
        <v>1</v>
      </c>
      <c r="AD36" s="31" t="s">
        <v>1</v>
      </c>
      <c r="AE36" s="31" t="s">
        <v>1</v>
      </c>
      <c r="AF36" s="31" t="s">
        <v>1</v>
      </c>
      <c r="AG36" s="31" t="s">
        <v>1</v>
      </c>
      <c r="AH36" s="31" t="s">
        <v>1</v>
      </c>
      <c r="AI36" s="31" t="s">
        <v>1</v>
      </c>
      <c r="AJ36" s="28"/>
      <c r="AK36" s="24"/>
    </row>
    <row r="37" spans="1:37" s="9" customFormat="1" ht="94.5" customHeight="1" x14ac:dyDescent="0.25">
      <c r="A37" s="61"/>
      <c r="B37" s="48" t="s">
        <v>136</v>
      </c>
      <c r="C37" s="49" t="s">
        <v>179</v>
      </c>
      <c r="D37" s="49" t="s">
        <v>209</v>
      </c>
      <c r="E37" s="141"/>
      <c r="F37" s="43">
        <v>46023</v>
      </c>
      <c r="G37" s="43">
        <v>47118</v>
      </c>
      <c r="H37" s="44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31" t="s">
        <v>1</v>
      </c>
      <c r="Y37" s="31" t="s">
        <v>1</v>
      </c>
      <c r="Z37" s="31" t="s">
        <v>1</v>
      </c>
      <c r="AA37" s="31" t="s">
        <v>1</v>
      </c>
      <c r="AB37" s="31" t="s">
        <v>1</v>
      </c>
      <c r="AC37" s="31" t="s">
        <v>1</v>
      </c>
      <c r="AD37" s="31" t="s">
        <v>1</v>
      </c>
      <c r="AE37" s="31" t="s">
        <v>1</v>
      </c>
      <c r="AF37" s="31" t="s">
        <v>1</v>
      </c>
      <c r="AG37" s="31" t="s">
        <v>1</v>
      </c>
      <c r="AH37" s="31" t="s">
        <v>1</v>
      </c>
      <c r="AI37" s="31" t="s">
        <v>1</v>
      </c>
      <c r="AJ37" s="28"/>
      <c r="AK37" s="24"/>
    </row>
    <row r="38" spans="1:37" s="9" customFormat="1" ht="25.5" customHeight="1" x14ac:dyDescent="0.25">
      <c r="A38" s="148" t="s">
        <v>149</v>
      </c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  <c r="AE38" s="156"/>
      <c r="AF38" s="156"/>
      <c r="AG38" s="156"/>
      <c r="AH38" s="156"/>
      <c r="AI38" s="157"/>
      <c r="AJ38" s="28"/>
      <c r="AK38" s="24"/>
    </row>
    <row r="39" spans="1:37" s="9" customFormat="1" ht="168" customHeight="1" x14ac:dyDescent="0.25">
      <c r="A39" s="61" t="s">
        <v>21</v>
      </c>
      <c r="B39" s="62" t="s">
        <v>150</v>
      </c>
      <c r="C39" s="36" t="s">
        <v>200</v>
      </c>
      <c r="D39" s="52" t="s">
        <v>188</v>
      </c>
      <c r="E39" s="31" t="s">
        <v>6</v>
      </c>
      <c r="F39" s="38">
        <v>46023</v>
      </c>
      <c r="G39" s="38">
        <v>47118</v>
      </c>
      <c r="H39" s="44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31" t="s">
        <v>1</v>
      </c>
      <c r="Y39" s="31" t="s">
        <v>1</v>
      </c>
      <c r="Z39" s="31" t="s">
        <v>1</v>
      </c>
      <c r="AA39" s="31" t="s">
        <v>1</v>
      </c>
      <c r="AB39" s="31" t="s">
        <v>1</v>
      </c>
      <c r="AC39" s="31" t="s">
        <v>1</v>
      </c>
      <c r="AD39" s="31" t="s">
        <v>1</v>
      </c>
      <c r="AE39" s="31" t="s">
        <v>1</v>
      </c>
      <c r="AF39" s="31" t="s">
        <v>1</v>
      </c>
      <c r="AG39" s="31" t="s">
        <v>1</v>
      </c>
      <c r="AH39" s="31" t="s">
        <v>1</v>
      </c>
      <c r="AI39" s="31" t="s">
        <v>1</v>
      </c>
      <c r="AJ39" s="28"/>
      <c r="AK39" s="24"/>
    </row>
    <row r="40" spans="1:37" s="9" customFormat="1" ht="182.25" customHeight="1" x14ac:dyDescent="0.25">
      <c r="A40" s="61" t="s">
        <v>117</v>
      </c>
      <c r="B40" s="48" t="s">
        <v>151</v>
      </c>
      <c r="C40" s="31" t="s">
        <v>200</v>
      </c>
      <c r="D40" s="52" t="s">
        <v>188</v>
      </c>
      <c r="E40" s="158" t="s">
        <v>6</v>
      </c>
      <c r="F40" s="43">
        <v>46023</v>
      </c>
      <c r="G40" s="43">
        <v>47118</v>
      </c>
      <c r="H40" s="44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31" t="s">
        <v>1</v>
      </c>
      <c r="Y40" s="31" t="s">
        <v>1</v>
      </c>
      <c r="Z40" s="31" t="s">
        <v>1</v>
      </c>
      <c r="AA40" s="31" t="s">
        <v>1</v>
      </c>
      <c r="AB40" s="31" t="s">
        <v>1</v>
      </c>
      <c r="AC40" s="31" t="s">
        <v>1</v>
      </c>
      <c r="AD40" s="31" t="s">
        <v>1</v>
      </c>
      <c r="AE40" s="31" t="s">
        <v>1</v>
      </c>
      <c r="AF40" s="31" t="s">
        <v>1</v>
      </c>
      <c r="AG40" s="31" t="s">
        <v>1</v>
      </c>
      <c r="AH40" s="31" t="s">
        <v>1</v>
      </c>
      <c r="AI40" s="31" t="s">
        <v>1</v>
      </c>
      <c r="AJ40" s="28"/>
      <c r="AK40" s="24"/>
    </row>
    <row r="41" spans="1:37" s="9" customFormat="1" ht="187.5" customHeight="1" x14ac:dyDescent="0.25">
      <c r="A41" s="61"/>
      <c r="B41" s="48" t="s">
        <v>152</v>
      </c>
      <c r="C41" s="31" t="s">
        <v>200</v>
      </c>
      <c r="D41" s="52" t="s">
        <v>188</v>
      </c>
      <c r="E41" s="158"/>
      <c r="F41" s="43">
        <v>46023</v>
      </c>
      <c r="G41" s="43">
        <v>47118</v>
      </c>
      <c r="H41" s="44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31" t="s">
        <v>1</v>
      </c>
      <c r="Y41" s="31" t="s">
        <v>1</v>
      </c>
      <c r="Z41" s="31" t="s">
        <v>1</v>
      </c>
      <c r="AA41" s="31" t="s">
        <v>1</v>
      </c>
      <c r="AB41" s="31" t="s">
        <v>1</v>
      </c>
      <c r="AC41" s="31" t="s">
        <v>1</v>
      </c>
      <c r="AD41" s="31" t="s">
        <v>1</v>
      </c>
      <c r="AE41" s="31" t="s">
        <v>1</v>
      </c>
      <c r="AF41" s="31" t="s">
        <v>1</v>
      </c>
      <c r="AG41" s="31" t="s">
        <v>1</v>
      </c>
      <c r="AH41" s="31" t="s">
        <v>1</v>
      </c>
      <c r="AI41" s="31" t="s">
        <v>1</v>
      </c>
      <c r="AJ41" s="28"/>
      <c r="AK41" s="24"/>
    </row>
    <row r="42" spans="1:37" s="9" customFormat="1" ht="171" customHeight="1" x14ac:dyDescent="0.25">
      <c r="A42" s="61" t="s">
        <v>41</v>
      </c>
      <c r="B42" s="48" t="s">
        <v>153</v>
      </c>
      <c r="C42" s="31" t="s">
        <v>200</v>
      </c>
      <c r="D42" s="52" t="s">
        <v>189</v>
      </c>
      <c r="E42" s="159" t="s">
        <v>6</v>
      </c>
      <c r="F42" s="43">
        <v>46023</v>
      </c>
      <c r="G42" s="43">
        <v>47118</v>
      </c>
      <c r="H42" s="44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31" t="s">
        <v>1</v>
      </c>
      <c r="Y42" s="31" t="s">
        <v>1</v>
      </c>
      <c r="Z42" s="31" t="s">
        <v>1</v>
      </c>
      <c r="AA42" s="31" t="s">
        <v>1</v>
      </c>
      <c r="AB42" s="31" t="s">
        <v>1</v>
      </c>
      <c r="AC42" s="31" t="s">
        <v>1</v>
      </c>
      <c r="AD42" s="31" t="s">
        <v>1</v>
      </c>
      <c r="AE42" s="31" t="s">
        <v>1</v>
      </c>
      <c r="AF42" s="31" t="s">
        <v>1</v>
      </c>
      <c r="AG42" s="31" t="s">
        <v>1</v>
      </c>
      <c r="AH42" s="31" t="s">
        <v>1</v>
      </c>
      <c r="AI42" s="31" t="s">
        <v>1</v>
      </c>
      <c r="AJ42" s="28"/>
      <c r="AK42" s="24"/>
    </row>
    <row r="43" spans="1:37" s="9" customFormat="1" ht="181.5" customHeight="1" x14ac:dyDescent="0.25">
      <c r="A43" s="61"/>
      <c r="B43" s="48" t="s">
        <v>154</v>
      </c>
      <c r="C43" s="31" t="s">
        <v>200</v>
      </c>
      <c r="D43" s="52" t="s">
        <v>188</v>
      </c>
      <c r="E43" s="160"/>
      <c r="F43" s="43">
        <v>46023</v>
      </c>
      <c r="G43" s="43">
        <v>47118</v>
      </c>
      <c r="H43" s="44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31" t="s">
        <v>1</v>
      </c>
      <c r="Y43" s="31" t="s">
        <v>1</v>
      </c>
      <c r="Z43" s="31" t="s">
        <v>1</v>
      </c>
      <c r="AA43" s="31" t="s">
        <v>1</v>
      </c>
      <c r="AB43" s="31" t="s">
        <v>1</v>
      </c>
      <c r="AC43" s="31" t="s">
        <v>1</v>
      </c>
      <c r="AD43" s="31" t="s">
        <v>1</v>
      </c>
      <c r="AE43" s="31" t="s">
        <v>1</v>
      </c>
      <c r="AF43" s="31" t="s">
        <v>1</v>
      </c>
      <c r="AG43" s="31" t="s">
        <v>1</v>
      </c>
      <c r="AH43" s="31" t="s">
        <v>1</v>
      </c>
      <c r="AI43" s="31" t="s">
        <v>1</v>
      </c>
      <c r="AJ43" s="28"/>
      <c r="AK43" s="24"/>
    </row>
    <row r="44" spans="1:37" s="9" customFormat="1" ht="39.75" customHeight="1" x14ac:dyDescent="0.25">
      <c r="A44" s="66"/>
      <c r="B44" s="67" t="s">
        <v>101</v>
      </c>
      <c r="C44" s="68"/>
      <c r="D44" s="68"/>
      <c r="E44" s="68"/>
      <c r="F44" s="69"/>
      <c r="G44" s="69"/>
      <c r="H44" s="70">
        <f>I44+N44+S44</f>
        <v>413</v>
      </c>
      <c r="I44" s="70">
        <f>J44+K44+L44+M44</f>
        <v>140</v>
      </c>
      <c r="J44" s="70">
        <f>J13+J25</f>
        <v>0</v>
      </c>
      <c r="K44" s="70">
        <f>K13+K25</f>
        <v>80</v>
      </c>
      <c r="L44" s="70">
        <f t="shared" ref="L44:W44" si="5">L13</f>
        <v>60</v>
      </c>
      <c r="M44" s="70">
        <f t="shared" si="5"/>
        <v>0</v>
      </c>
      <c r="N44" s="70">
        <f t="shared" si="5"/>
        <v>163</v>
      </c>
      <c r="O44" s="70">
        <f t="shared" si="5"/>
        <v>0</v>
      </c>
      <c r="P44" s="70">
        <f t="shared" si="5"/>
        <v>103</v>
      </c>
      <c r="Q44" s="70">
        <f t="shared" si="5"/>
        <v>60</v>
      </c>
      <c r="R44" s="70">
        <f t="shared" si="5"/>
        <v>0</v>
      </c>
      <c r="S44" s="70">
        <f t="shared" si="5"/>
        <v>110</v>
      </c>
      <c r="T44" s="70">
        <f t="shared" si="5"/>
        <v>0</v>
      </c>
      <c r="U44" s="70">
        <f t="shared" si="5"/>
        <v>50</v>
      </c>
      <c r="V44" s="70">
        <f t="shared" si="5"/>
        <v>60</v>
      </c>
      <c r="W44" s="70">
        <f t="shared" si="5"/>
        <v>0</v>
      </c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2"/>
      <c r="AJ44" s="28"/>
      <c r="AK44" s="24"/>
    </row>
    <row r="45" spans="1:37" ht="41.25" customHeight="1" x14ac:dyDescent="0.25">
      <c r="A45" s="142" t="s">
        <v>148</v>
      </c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4"/>
      <c r="AJ45" s="25"/>
    </row>
    <row r="46" spans="1:37" ht="39.75" customHeight="1" x14ac:dyDescent="0.25">
      <c r="A46" s="147" t="s">
        <v>86</v>
      </c>
      <c r="B46" s="147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25"/>
    </row>
    <row r="47" spans="1:37" s="9" customFormat="1" ht="99.75" x14ac:dyDescent="0.25">
      <c r="A47" s="57" t="s">
        <v>21</v>
      </c>
      <c r="B47" s="62" t="s">
        <v>84</v>
      </c>
      <c r="C47" s="58" t="s">
        <v>179</v>
      </c>
      <c r="D47" s="58" t="s">
        <v>209</v>
      </c>
      <c r="E47" s="58" t="s">
        <v>36</v>
      </c>
      <c r="F47" s="38">
        <v>46023</v>
      </c>
      <c r="G47" s="38">
        <v>47118</v>
      </c>
      <c r="H47" s="39">
        <f>I47+N47+S47</f>
        <v>0</v>
      </c>
      <c r="I47" s="40">
        <f>J47+K47+L47+M47</f>
        <v>0</v>
      </c>
      <c r="J47" s="40">
        <f>J48</f>
        <v>0</v>
      </c>
      <c r="K47" s="40">
        <f t="shared" ref="K47" si="6">K48</f>
        <v>0</v>
      </c>
      <c r="L47" s="40">
        <f t="shared" ref="L47" si="7">L48</f>
        <v>0</v>
      </c>
      <c r="M47" s="40">
        <f t="shared" ref="M47" si="8">M48</f>
        <v>0</v>
      </c>
      <c r="N47" s="40">
        <f>O47+P47+Q47+R47</f>
        <v>0</v>
      </c>
      <c r="O47" s="40">
        <f>O48</f>
        <v>0</v>
      </c>
      <c r="P47" s="40">
        <f t="shared" ref="P47" si="9">P48</f>
        <v>0</v>
      </c>
      <c r="Q47" s="40">
        <f t="shared" ref="Q47" si="10">Q48</f>
        <v>0</v>
      </c>
      <c r="R47" s="40">
        <f t="shared" ref="R47" si="11">R48</f>
        <v>0</v>
      </c>
      <c r="S47" s="40">
        <f>T47+U47+V47+W47</f>
        <v>0</v>
      </c>
      <c r="T47" s="40">
        <f>T48</f>
        <v>0</v>
      </c>
      <c r="U47" s="40">
        <f t="shared" ref="U47:W47" si="12">U48</f>
        <v>0</v>
      </c>
      <c r="V47" s="40">
        <f t="shared" si="12"/>
        <v>0</v>
      </c>
      <c r="W47" s="40">
        <f t="shared" si="12"/>
        <v>0</v>
      </c>
      <c r="X47" s="31"/>
      <c r="Y47" s="31" t="s">
        <v>1</v>
      </c>
      <c r="Z47" s="31" t="s">
        <v>1</v>
      </c>
      <c r="AA47" s="31"/>
      <c r="AB47" s="31"/>
      <c r="AC47" s="31" t="s">
        <v>1</v>
      </c>
      <c r="AD47" s="31" t="s">
        <v>1</v>
      </c>
      <c r="AE47" s="31"/>
      <c r="AF47" s="31"/>
      <c r="AG47" s="31" t="s">
        <v>1</v>
      </c>
      <c r="AH47" s="31" t="s">
        <v>1</v>
      </c>
      <c r="AI47" s="22"/>
      <c r="AJ47" s="28"/>
      <c r="AK47" s="24"/>
    </row>
    <row r="48" spans="1:37" s="9" customFormat="1" ht="75" x14ac:dyDescent="0.25">
      <c r="A48" s="41" t="s">
        <v>117</v>
      </c>
      <c r="B48" s="48" t="s">
        <v>83</v>
      </c>
      <c r="C48" s="49" t="s">
        <v>179</v>
      </c>
      <c r="D48" s="49" t="s">
        <v>209</v>
      </c>
      <c r="E48" s="49" t="s">
        <v>36</v>
      </c>
      <c r="F48" s="43">
        <v>46023</v>
      </c>
      <c r="G48" s="43">
        <v>47118</v>
      </c>
      <c r="H48" s="44">
        <f>I48+N48+S48</f>
        <v>0</v>
      </c>
      <c r="I48" s="45">
        <f>J48+K48+L48+M48</f>
        <v>0</v>
      </c>
      <c r="J48" s="45">
        <v>0</v>
      </c>
      <c r="K48" s="45">
        <v>0</v>
      </c>
      <c r="L48" s="45">
        <v>0</v>
      </c>
      <c r="M48" s="45">
        <v>0</v>
      </c>
      <c r="N48" s="45">
        <f>O48+P48+Q48+R48</f>
        <v>0</v>
      </c>
      <c r="O48" s="45">
        <v>0</v>
      </c>
      <c r="P48" s="45">
        <v>0</v>
      </c>
      <c r="Q48" s="45">
        <v>0</v>
      </c>
      <c r="R48" s="45">
        <v>0</v>
      </c>
      <c r="S48" s="45">
        <f>T48+U48+V48+W48</f>
        <v>0</v>
      </c>
      <c r="T48" s="45">
        <v>0</v>
      </c>
      <c r="U48" s="45">
        <v>0</v>
      </c>
      <c r="V48" s="45">
        <v>0</v>
      </c>
      <c r="W48" s="45">
        <v>0</v>
      </c>
      <c r="X48" s="31"/>
      <c r="Y48" s="31" t="s">
        <v>1</v>
      </c>
      <c r="Z48" s="31" t="s">
        <v>1</v>
      </c>
      <c r="AA48" s="31"/>
      <c r="AB48" s="31"/>
      <c r="AC48" s="31" t="s">
        <v>1</v>
      </c>
      <c r="AD48" s="31" t="s">
        <v>1</v>
      </c>
      <c r="AE48" s="31"/>
      <c r="AF48" s="31"/>
      <c r="AG48" s="31" t="s">
        <v>1</v>
      </c>
      <c r="AH48" s="31" t="s">
        <v>1</v>
      </c>
      <c r="AI48" s="22"/>
      <c r="AJ48" s="28"/>
      <c r="AK48" s="24"/>
    </row>
    <row r="49" spans="1:37" s="9" customFormat="1" ht="120" x14ac:dyDescent="0.25">
      <c r="A49" s="41" t="s">
        <v>41</v>
      </c>
      <c r="B49" s="48" t="s">
        <v>171</v>
      </c>
      <c r="C49" s="49" t="s">
        <v>179</v>
      </c>
      <c r="D49" s="49" t="s">
        <v>209</v>
      </c>
      <c r="E49" s="49" t="s">
        <v>36</v>
      </c>
      <c r="F49" s="43">
        <v>46023</v>
      </c>
      <c r="G49" s="43">
        <v>47118</v>
      </c>
      <c r="H49" s="44">
        <f t="shared" ref="H49:H50" si="13">I49+N49+S49</f>
        <v>0</v>
      </c>
      <c r="I49" s="45">
        <f t="shared" ref="I49:I50" si="14">J49+K49+L49+M49</f>
        <v>0</v>
      </c>
      <c r="J49" s="45">
        <v>0</v>
      </c>
      <c r="K49" s="45">
        <v>0</v>
      </c>
      <c r="L49" s="45">
        <v>0</v>
      </c>
      <c r="M49" s="45">
        <v>0</v>
      </c>
      <c r="N49" s="45">
        <f t="shared" ref="N49:N50" si="15">O49+P49+Q49+R49</f>
        <v>0</v>
      </c>
      <c r="O49" s="45">
        <v>0</v>
      </c>
      <c r="P49" s="45">
        <v>0</v>
      </c>
      <c r="Q49" s="45">
        <v>0</v>
      </c>
      <c r="R49" s="45">
        <v>0</v>
      </c>
      <c r="S49" s="45">
        <f t="shared" ref="S49:S50" si="16">T49+U49+V49+W49</f>
        <v>0</v>
      </c>
      <c r="T49" s="45">
        <v>0</v>
      </c>
      <c r="U49" s="45">
        <v>0</v>
      </c>
      <c r="V49" s="45">
        <v>0</v>
      </c>
      <c r="W49" s="45">
        <v>0</v>
      </c>
      <c r="X49" s="31" t="s">
        <v>1</v>
      </c>
      <c r="Y49" s="31" t="s">
        <v>1</v>
      </c>
      <c r="Z49" s="31" t="s">
        <v>1</v>
      </c>
      <c r="AA49" s="31" t="s">
        <v>1</v>
      </c>
      <c r="AB49" s="31" t="s">
        <v>1</v>
      </c>
      <c r="AC49" s="31" t="s">
        <v>1</v>
      </c>
      <c r="AD49" s="31" t="s">
        <v>1</v>
      </c>
      <c r="AE49" s="31" t="s">
        <v>1</v>
      </c>
      <c r="AF49" s="31" t="s">
        <v>1</v>
      </c>
      <c r="AG49" s="31" t="s">
        <v>1</v>
      </c>
      <c r="AH49" s="31" t="s">
        <v>1</v>
      </c>
      <c r="AI49" s="22" t="s">
        <v>1</v>
      </c>
      <c r="AJ49" s="28"/>
      <c r="AK49" s="24"/>
    </row>
    <row r="50" spans="1:37" s="9" customFormat="1" ht="174" customHeight="1" x14ac:dyDescent="0.25">
      <c r="A50" s="41" t="s">
        <v>118</v>
      </c>
      <c r="B50" s="48" t="s">
        <v>88</v>
      </c>
      <c r="C50" s="49" t="s">
        <v>179</v>
      </c>
      <c r="D50" s="49" t="s">
        <v>209</v>
      </c>
      <c r="E50" s="49" t="s">
        <v>36</v>
      </c>
      <c r="F50" s="43">
        <v>46023</v>
      </c>
      <c r="G50" s="43">
        <v>47118</v>
      </c>
      <c r="H50" s="44">
        <f t="shared" si="13"/>
        <v>0</v>
      </c>
      <c r="I50" s="45">
        <f t="shared" si="14"/>
        <v>0</v>
      </c>
      <c r="J50" s="45">
        <v>0</v>
      </c>
      <c r="K50" s="45">
        <v>0</v>
      </c>
      <c r="L50" s="45">
        <v>0</v>
      </c>
      <c r="M50" s="45">
        <v>0</v>
      </c>
      <c r="N50" s="45">
        <f t="shared" si="15"/>
        <v>0</v>
      </c>
      <c r="O50" s="45">
        <v>0</v>
      </c>
      <c r="P50" s="45">
        <v>0</v>
      </c>
      <c r="Q50" s="45">
        <v>0</v>
      </c>
      <c r="R50" s="45">
        <v>0</v>
      </c>
      <c r="S50" s="45">
        <f t="shared" si="16"/>
        <v>0</v>
      </c>
      <c r="T50" s="45">
        <v>0</v>
      </c>
      <c r="U50" s="45">
        <v>0</v>
      </c>
      <c r="V50" s="45">
        <v>0</v>
      </c>
      <c r="W50" s="45">
        <v>0</v>
      </c>
      <c r="X50" s="31" t="s">
        <v>1</v>
      </c>
      <c r="Y50" s="31" t="s">
        <v>1</v>
      </c>
      <c r="Z50" s="31" t="s">
        <v>1</v>
      </c>
      <c r="AA50" s="31" t="s">
        <v>1</v>
      </c>
      <c r="AB50" s="31" t="s">
        <v>1</v>
      </c>
      <c r="AC50" s="31" t="s">
        <v>1</v>
      </c>
      <c r="AD50" s="31" t="s">
        <v>1</v>
      </c>
      <c r="AE50" s="31" t="s">
        <v>1</v>
      </c>
      <c r="AF50" s="31" t="s">
        <v>1</v>
      </c>
      <c r="AG50" s="31" t="s">
        <v>1</v>
      </c>
      <c r="AH50" s="31" t="s">
        <v>1</v>
      </c>
      <c r="AI50" s="22" t="s">
        <v>1</v>
      </c>
      <c r="AJ50" s="28"/>
      <c r="AK50" s="24"/>
    </row>
    <row r="51" spans="1:37" s="9" customFormat="1" ht="129.75" customHeight="1" x14ac:dyDescent="0.25">
      <c r="A51" s="41"/>
      <c r="B51" s="48" t="s">
        <v>204</v>
      </c>
      <c r="C51" s="49" t="s">
        <v>179</v>
      </c>
      <c r="D51" s="49" t="s">
        <v>209</v>
      </c>
      <c r="E51" s="73" t="s">
        <v>36</v>
      </c>
      <c r="F51" s="43">
        <v>46023</v>
      </c>
      <c r="G51" s="43">
        <v>47118</v>
      </c>
      <c r="H51" s="39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31"/>
      <c r="Y51" s="31" t="s">
        <v>1</v>
      </c>
      <c r="Z51" s="31" t="s">
        <v>1</v>
      </c>
      <c r="AA51" s="31"/>
      <c r="AB51" s="31"/>
      <c r="AC51" s="31" t="s">
        <v>1</v>
      </c>
      <c r="AD51" s="31" t="s">
        <v>1</v>
      </c>
      <c r="AE51" s="31"/>
      <c r="AF51" s="31"/>
      <c r="AG51" s="31" t="s">
        <v>1</v>
      </c>
      <c r="AH51" s="31" t="s">
        <v>1</v>
      </c>
      <c r="AI51" s="22"/>
      <c r="AJ51" s="28"/>
      <c r="AK51" s="24"/>
    </row>
    <row r="52" spans="1:37" s="9" customFormat="1" ht="39" customHeight="1" x14ac:dyDescent="0.25">
      <c r="A52" s="148" t="s">
        <v>96</v>
      </c>
      <c r="B52" s="149"/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50"/>
      <c r="AJ52" s="28"/>
      <c r="AK52" s="24"/>
    </row>
    <row r="53" spans="1:37" s="9" customFormat="1" ht="99.75" x14ac:dyDescent="0.25">
      <c r="A53" s="74" t="s">
        <v>46</v>
      </c>
      <c r="B53" s="62" t="s">
        <v>89</v>
      </c>
      <c r="C53" s="58" t="s">
        <v>179</v>
      </c>
      <c r="D53" s="58" t="s">
        <v>209</v>
      </c>
      <c r="E53" s="49" t="s">
        <v>36</v>
      </c>
      <c r="F53" s="38">
        <v>46023</v>
      </c>
      <c r="G53" s="38">
        <v>47118</v>
      </c>
      <c r="H53" s="75">
        <f>I53+N53+S53</f>
        <v>0</v>
      </c>
      <c r="I53" s="75">
        <f>J53+K53+L53+M53</f>
        <v>0</v>
      </c>
      <c r="J53" s="75">
        <f>J54</f>
        <v>0</v>
      </c>
      <c r="K53" s="75">
        <f t="shared" ref="K53" si="17">K54</f>
        <v>0</v>
      </c>
      <c r="L53" s="75">
        <f t="shared" ref="L53" si="18">L54</f>
        <v>0</v>
      </c>
      <c r="M53" s="75">
        <f t="shared" ref="M53" si="19">M54</f>
        <v>0</v>
      </c>
      <c r="N53" s="75">
        <f>O53+P53+Q53+R53</f>
        <v>0</v>
      </c>
      <c r="O53" s="75">
        <f>O54</f>
        <v>0</v>
      </c>
      <c r="P53" s="75">
        <f t="shared" ref="P53" si="20">P54</f>
        <v>0</v>
      </c>
      <c r="Q53" s="75">
        <f t="shared" ref="Q53" si="21">Q54</f>
        <v>0</v>
      </c>
      <c r="R53" s="75">
        <f t="shared" ref="R53" si="22">R54</f>
        <v>0</v>
      </c>
      <c r="S53" s="75">
        <f>T53+U53+V53+W53</f>
        <v>0</v>
      </c>
      <c r="T53" s="75">
        <f>T54</f>
        <v>0</v>
      </c>
      <c r="U53" s="75">
        <f t="shared" ref="U53:W53" si="23">U54</f>
        <v>0</v>
      </c>
      <c r="V53" s="75">
        <f t="shared" si="23"/>
        <v>0</v>
      </c>
      <c r="W53" s="75">
        <f t="shared" si="23"/>
        <v>0</v>
      </c>
      <c r="X53" s="31" t="s">
        <v>1</v>
      </c>
      <c r="Y53" s="31" t="s">
        <v>1</v>
      </c>
      <c r="Z53" s="31" t="s">
        <v>1</v>
      </c>
      <c r="AA53" s="31" t="s">
        <v>1</v>
      </c>
      <c r="AB53" s="31" t="s">
        <v>1</v>
      </c>
      <c r="AC53" s="31" t="s">
        <v>1</v>
      </c>
      <c r="AD53" s="31" t="s">
        <v>1</v>
      </c>
      <c r="AE53" s="31" t="s">
        <v>1</v>
      </c>
      <c r="AF53" s="31" t="s">
        <v>1</v>
      </c>
      <c r="AG53" s="31" t="s">
        <v>1</v>
      </c>
      <c r="AH53" s="31" t="s">
        <v>1</v>
      </c>
      <c r="AI53" s="22" t="s">
        <v>1</v>
      </c>
      <c r="AJ53" s="28"/>
      <c r="AK53" s="24"/>
    </row>
    <row r="54" spans="1:37" s="9" customFormat="1" ht="123" customHeight="1" x14ac:dyDescent="0.25">
      <c r="A54" s="76" t="s">
        <v>47</v>
      </c>
      <c r="B54" s="48" t="s">
        <v>87</v>
      </c>
      <c r="C54" s="49" t="s">
        <v>179</v>
      </c>
      <c r="D54" s="49" t="s">
        <v>209</v>
      </c>
      <c r="E54" s="49" t="s">
        <v>36</v>
      </c>
      <c r="F54" s="43">
        <v>46023</v>
      </c>
      <c r="G54" s="43">
        <v>47118</v>
      </c>
      <c r="H54" s="77">
        <f>I54+N54+S54</f>
        <v>0</v>
      </c>
      <c r="I54" s="77">
        <f>J54+K54+L54+M54</f>
        <v>0</v>
      </c>
      <c r="J54" s="77">
        <v>0</v>
      </c>
      <c r="K54" s="77">
        <v>0</v>
      </c>
      <c r="L54" s="77">
        <v>0</v>
      </c>
      <c r="M54" s="77">
        <v>0</v>
      </c>
      <c r="N54" s="77">
        <f>O54+P54+Q54+R54</f>
        <v>0</v>
      </c>
      <c r="O54" s="77">
        <v>0</v>
      </c>
      <c r="P54" s="77">
        <v>0</v>
      </c>
      <c r="Q54" s="77">
        <v>0</v>
      </c>
      <c r="R54" s="77">
        <v>0</v>
      </c>
      <c r="S54" s="77">
        <f>T54+U54+V54+W54</f>
        <v>0</v>
      </c>
      <c r="T54" s="77">
        <v>0</v>
      </c>
      <c r="U54" s="77">
        <v>0</v>
      </c>
      <c r="V54" s="77">
        <v>0</v>
      </c>
      <c r="W54" s="77">
        <v>0</v>
      </c>
      <c r="X54" s="31" t="s">
        <v>1</v>
      </c>
      <c r="Y54" s="31" t="s">
        <v>1</v>
      </c>
      <c r="Z54" s="31" t="s">
        <v>1</v>
      </c>
      <c r="AA54" s="31" t="s">
        <v>1</v>
      </c>
      <c r="AB54" s="31" t="s">
        <v>1</v>
      </c>
      <c r="AC54" s="31" t="s">
        <v>1</v>
      </c>
      <c r="AD54" s="31" t="s">
        <v>1</v>
      </c>
      <c r="AE54" s="31" t="s">
        <v>1</v>
      </c>
      <c r="AF54" s="31" t="s">
        <v>1</v>
      </c>
      <c r="AG54" s="31" t="s">
        <v>1</v>
      </c>
      <c r="AH54" s="31" t="s">
        <v>1</v>
      </c>
      <c r="AI54" s="22" t="s">
        <v>1</v>
      </c>
      <c r="AJ54" s="28"/>
      <c r="AK54" s="24"/>
    </row>
    <row r="55" spans="1:37" s="9" customFormat="1" ht="119.25" customHeight="1" x14ac:dyDescent="0.25">
      <c r="A55" s="78"/>
      <c r="B55" s="48" t="s">
        <v>205</v>
      </c>
      <c r="C55" s="49" t="s">
        <v>179</v>
      </c>
      <c r="D55" s="49" t="s">
        <v>209</v>
      </c>
      <c r="E55" s="49" t="s">
        <v>36</v>
      </c>
      <c r="F55" s="43">
        <v>46023</v>
      </c>
      <c r="G55" s="43">
        <v>47118</v>
      </c>
      <c r="H55" s="79"/>
      <c r="I55" s="79"/>
      <c r="J55" s="65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31" t="s">
        <v>1</v>
      </c>
      <c r="Y55" s="31" t="s">
        <v>1</v>
      </c>
      <c r="Z55" s="31" t="s">
        <v>1</v>
      </c>
      <c r="AA55" s="31" t="s">
        <v>1</v>
      </c>
      <c r="AB55" s="31" t="s">
        <v>1</v>
      </c>
      <c r="AC55" s="31" t="s">
        <v>1</v>
      </c>
      <c r="AD55" s="31" t="s">
        <v>1</v>
      </c>
      <c r="AE55" s="31" t="s">
        <v>1</v>
      </c>
      <c r="AF55" s="31" t="s">
        <v>1</v>
      </c>
      <c r="AG55" s="31" t="s">
        <v>1</v>
      </c>
      <c r="AH55" s="31" t="s">
        <v>1</v>
      </c>
      <c r="AI55" s="22" t="s">
        <v>1</v>
      </c>
      <c r="AJ55" s="28"/>
      <c r="AK55" s="24"/>
    </row>
    <row r="56" spans="1:37" s="9" customFormat="1" ht="33" customHeight="1" x14ac:dyDescent="0.25">
      <c r="A56" s="80"/>
      <c r="B56" s="81" t="s">
        <v>7</v>
      </c>
      <c r="C56" s="82"/>
      <c r="D56" s="83"/>
      <c r="E56" s="82"/>
      <c r="F56" s="82"/>
      <c r="G56" s="82"/>
      <c r="H56" s="84">
        <f>I56+N56+S56</f>
        <v>0</v>
      </c>
      <c r="I56" s="84">
        <f t="shared" ref="I56:R56" si="24">I47+I53</f>
        <v>0</v>
      </c>
      <c r="J56" s="84">
        <f t="shared" si="24"/>
        <v>0</v>
      </c>
      <c r="K56" s="84">
        <f t="shared" si="24"/>
        <v>0</v>
      </c>
      <c r="L56" s="84">
        <f t="shared" si="24"/>
        <v>0</v>
      </c>
      <c r="M56" s="84">
        <f t="shared" si="24"/>
        <v>0</v>
      </c>
      <c r="N56" s="84">
        <f t="shared" si="24"/>
        <v>0</v>
      </c>
      <c r="O56" s="84">
        <f t="shared" si="24"/>
        <v>0</v>
      </c>
      <c r="P56" s="84">
        <f t="shared" si="24"/>
        <v>0</v>
      </c>
      <c r="Q56" s="84">
        <f t="shared" si="24"/>
        <v>0</v>
      </c>
      <c r="R56" s="84">
        <f t="shared" si="24"/>
        <v>0</v>
      </c>
      <c r="S56" s="84">
        <f t="shared" ref="S56:W56" si="25">S47+S53</f>
        <v>0</v>
      </c>
      <c r="T56" s="84">
        <f t="shared" si="25"/>
        <v>0</v>
      </c>
      <c r="U56" s="84">
        <f t="shared" si="25"/>
        <v>0</v>
      </c>
      <c r="V56" s="84">
        <f t="shared" si="25"/>
        <v>0</v>
      </c>
      <c r="W56" s="84">
        <f t="shared" si="25"/>
        <v>0</v>
      </c>
      <c r="X56" s="85"/>
      <c r="Y56" s="85" t="s">
        <v>1</v>
      </c>
      <c r="Z56" s="85" t="s">
        <v>1</v>
      </c>
      <c r="AA56" s="85"/>
      <c r="AB56" s="85"/>
      <c r="AC56" s="85" t="s">
        <v>1</v>
      </c>
      <c r="AD56" s="85" t="s">
        <v>1</v>
      </c>
      <c r="AE56" s="85"/>
      <c r="AF56" s="85"/>
      <c r="AG56" s="85" t="s">
        <v>1</v>
      </c>
      <c r="AH56" s="85" t="s">
        <v>1</v>
      </c>
      <c r="AI56" s="86"/>
      <c r="AJ56" s="28"/>
      <c r="AK56" s="24"/>
    </row>
    <row r="57" spans="1:37" ht="30" customHeight="1" x14ac:dyDescent="0.25">
      <c r="A57" s="190" t="s">
        <v>56</v>
      </c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1"/>
      <c r="U57" s="191"/>
      <c r="V57" s="191"/>
      <c r="W57" s="191"/>
      <c r="X57" s="191"/>
      <c r="Y57" s="191"/>
      <c r="Z57" s="191"/>
      <c r="AA57" s="191"/>
      <c r="AB57" s="191"/>
      <c r="AC57" s="191"/>
      <c r="AD57" s="191"/>
      <c r="AE57" s="191"/>
      <c r="AF57" s="191"/>
      <c r="AG57" s="191"/>
      <c r="AH57" s="191"/>
      <c r="AI57" s="192"/>
      <c r="AJ57" s="25"/>
    </row>
    <row r="58" spans="1:37" ht="30.75" customHeight="1" x14ac:dyDescent="0.25">
      <c r="A58" s="161" t="s">
        <v>38</v>
      </c>
      <c r="B58" s="147"/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25"/>
    </row>
    <row r="59" spans="1:37" s="9" customFormat="1" ht="224.25" customHeight="1" x14ac:dyDescent="0.25">
      <c r="A59" s="57" t="s">
        <v>33</v>
      </c>
      <c r="B59" s="37" t="s">
        <v>57</v>
      </c>
      <c r="C59" s="36" t="s">
        <v>179</v>
      </c>
      <c r="D59" s="36" t="s">
        <v>180</v>
      </c>
      <c r="E59" s="151" t="s">
        <v>8</v>
      </c>
      <c r="F59" s="38">
        <v>46023</v>
      </c>
      <c r="G59" s="38">
        <v>47118</v>
      </c>
      <c r="H59" s="39">
        <f>I59+N59+S59</f>
        <v>2300</v>
      </c>
      <c r="I59" s="40">
        <f>K59+L59</f>
        <v>900</v>
      </c>
      <c r="J59" s="40">
        <f>J60+J62+J64+J66+J68+J70+J72+J74+J76+J78+J80+J82+J84+J86+J88</f>
        <v>0</v>
      </c>
      <c r="K59" s="40">
        <f t="shared" ref="K59:M59" si="26">K60+K62+K64+K66+K68+K70+K72+K74+K76+K78+K80+K82+K84+K86+K88</f>
        <v>700</v>
      </c>
      <c r="L59" s="40">
        <f t="shared" si="26"/>
        <v>200</v>
      </c>
      <c r="M59" s="40">
        <f t="shared" si="26"/>
        <v>0</v>
      </c>
      <c r="N59" s="40">
        <f>P59</f>
        <v>700</v>
      </c>
      <c r="O59" s="40">
        <f>O60+O62+O64+O66+O68+O70+O72+O74+O76+O78+O80+O82+O84+O86+O88</f>
        <v>0</v>
      </c>
      <c r="P59" s="40">
        <f t="shared" ref="P59:R59" si="27">P60+P62+P64+P66+P68+P70+P72+P74+P76+P78+P80+P82+P84+P86+P88</f>
        <v>700</v>
      </c>
      <c r="Q59" s="40">
        <f t="shared" si="27"/>
        <v>0</v>
      </c>
      <c r="R59" s="40">
        <f t="shared" si="27"/>
        <v>0</v>
      </c>
      <c r="S59" s="40">
        <f>U59</f>
        <v>700</v>
      </c>
      <c r="T59" s="40">
        <f>T60+T62+T64+T66+T68+T70+T72+T74+T76+T78+T80+T82+T84+T86+T88</f>
        <v>0</v>
      </c>
      <c r="U59" s="40">
        <f t="shared" ref="U59:W59" si="28">U60+U62+U64+U66+U68+U70+U72+U74+U76+U78+U80+U82+U84+U86+U88</f>
        <v>700</v>
      </c>
      <c r="V59" s="40">
        <f t="shared" si="28"/>
        <v>0</v>
      </c>
      <c r="W59" s="40">
        <f t="shared" si="28"/>
        <v>0</v>
      </c>
      <c r="X59" s="125" t="s">
        <v>1</v>
      </c>
      <c r="Y59" s="125" t="s">
        <v>1</v>
      </c>
      <c r="Z59" s="125" t="s">
        <v>1</v>
      </c>
      <c r="AA59" s="125" t="s">
        <v>1</v>
      </c>
      <c r="AB59" s="125" t="s">
        <v>1</v>
      </c>
      <c r="AC59" s="125" t="s">
        <v>1</v>
      </c>
      <c r="AD59" s="125" t="s">
        <v>1</v>
      </c>
      <c r="AE59" s="125" t="s">
        <v>1</v>
      </c>
      <c r="AF59" s="125" t="s">
        <v>1</v>
      </c>
      <c r="AG59" s="125" t="s">
        <v>1</v>
      </c>
      <c r="AH59" s="125" t="s">
        <v>1</v>
      </c>
      <c r="AI59" s="22" t="s">
        <v>1</v>
      </c>
      <c r="AJ59" s="28"/>
      <c r="AK59" s="24"/>
    </row>
    <row r="60" spans="1:37" s="9" customFormat="1" ht="175.5" hidden="1" customHeight="1" x14ac:dyDescent="0.25">
      <c r="A60" s="91" t="s">
        <v>34</v>
      </c>
      <c r="B60" s="42" t="s">
        <v>140</v>
      </c>
      <c r="C60" s="125" t="s">
        <v>145</v>
      </c>
      <c r="D60" s="125" t="s">
        <v>180</v>
      </c>
      <c r="E60" s="152"/>
      <c r="F60" s="43">
        <v>46023</v>
      </c>
      <c r="G60" s="43">
        <v>47118</v>
      </c>
      <c r="H60" s="44">
        <f>I60+N60+S60</f>
        <v>0</v>
      </c>
      <c r="I60" s="45">
        <f>J60+K60+L60+M60</f>
        <v>0</v>
      </c>
      <c r="J60" s="45">
        <v>0</v>
      </c>
      <c r="K60" s="45">
        <v>0</v>
      </c>
      <c r="L60" s="45">
        <v>0</v>
      </c>
      <c r="M60" s="45">
        <v>0</v>
      </c>
      <c r="N60" s="45">
        <f>O60+P60+Q60+R60</f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125" t="s">
        <v>1</v>
      </c>
      <c r="Y60" s="125" t="s">
        <v>1</v>
      </c>
      <c r="Z60" s="125" t="s">
        <v>1</v>
      </c>
      <c r="AA60" s="125" t="s">
        <v>1</v>
      </c>
      <c r="AB60" s="125" t="s">
        <v>1</v>
      </c>
      <c r="AC60" s="125" t="s">
        <v>1</v>
      </c>
      <c r="AD60" s="125" t="s">
        <v>1</v>
      </c>
      <c r="AE60" s="125" t="s">
        <v>1</v>
      </c>
      <c r="AF60" s="125" t="s">
        <v>1</v>
      </c>
      <c r="AG60" s="125" t="s">
        <v>1</v>
      </c>
      <c r="AH60" s="125" t="s">
        <v>1</v>
      </c>
      <c r="AI60" s="22" t="s">
        <v>1</v>
      </c>
      <c r="AJ60" s="28"/>
      <c r="AK60" s="24"/>
    </row>
    <row r="61" spans="1:37" s="9" customFormat="1" ht="158.25" hidden="1" customHeight="1" x14ac:dyDescent="0.25">
      <c r="A61" s="41"/>
      <c r="B61" s="42" t="s">
        <v>137</v>
      </c>
      <c r="C61" s="90" t="s">
        <v>179</v>
      </c>
      <c r="D61" s="125" t="s">
        <v>180</v>
      </c>
      <c r="E61" s="152"/>
      <c r="F61" s="43">
        <v>46023</v>
      </c>
      <c r="G61" s="43">
        <v>47118</v>
      </c>
      <c r="H61" s="44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125" t="s">
        <v>1</v>
      </c>
      <c r="Y61" s="125" t="s">
        <v>1</v>
      </c>
      <c r="Z61" s="125" t="s">
        <v>1</v>
      </c>
      <c r="AA61" s="125" t="s">
        <v>1</v>
      </c>
      <c r="AB61" s="125" t="s">
        <v>1</v>
      </c>
      <c r="AC61" s="125" t="s">
        <v>1</v>
      </c>
      <c r="AD61" s="125" t="s">
        <v>1</v>
      </c>
      <c r="AE61" s="125" t="s">
        <v>1</v>
      </c>
      <c r="AF61" s="125" t="s">
        <v>1</v>
      </c>
      <c r="AG61" s="125" t="s">
        <v>1</v>
      </c>
      <c r="AH61" s="125" t="s">
        <v>1</v>
      </c>
      <c r="AI61" s="22" t="s">
        <v>1</v>
      </c>
      <c r="AJ61" s="28"/>
      <c r="AK61" s="24"/>
    </row>
    <row r="62" spans="1:37" s="9" customFormat="1" ht="183" customHeight="1" x14ac:dyDescent="0.25">
      <c r="A62" s="91" t="s">
        <v>119</v>
      </c>
      <c r="B62" s="42" t="s">
        <v>100</v>
      </c>
      <c r="C62" s="90" t="s">
        <v>179</v>
      </c>
      <c r="D62" s="125" t="s">
        <v>180</v>
      </c>
      <c r="E62" s="152"/>
      <c r="F62" s="43">
        <v>46023</v>
      </c>
      <c r="G62" s="43">
        <v>47118</v>
      </c>
      <c r="H62" s="44">
        <f>I62+N62+S62</f>
        <v>2100</v>
      </c>
      <c r="I62" s="45">
        <f>J62+K62+L62+M62</f>
        <v>700</v>
      </c>
      <c r="J62" s="45">
        <v>0</v>
      </c>
      <c r="K62" s="45">
        <v>700</v>
      </c>
      <c r="L62" s="45">
        <v>0</v>
      </c>
      <c r="M62" s="45">
        <v>0</v>
      </c>
      <c r="N62" s="45">
        <f>O62+P62+Q62+R62</f>
        <v>700</v>
      </c>
      <c r="O62" s="45">
        <v>0</v>
      </c>
      <c r="P62" s="45">
        <v>700</v>
      </c>
      <c r="Q62" s="45">
        <v>0</v>
      </c>
      <c r="R62" s="45">
        <v>0</v>
      </c>
      <c r="S62" s="45">
        <f>T62+U62+V62+W62</f>
        <v>700</v>
      </c>
      <c r="T62" s="45">
        <v>0</v>
      </c>
      <c r="U62" s="45">
        <v>700</v>
      </c>
      <c r="V62" s="45">
        <v>0</v>
      </c>
      <c r="W62" s="45">
        <v>0</v>
      </c>
      <c r="X62" s="125" t="s">
        <v>1</v>
      </c>
      <c r="Y62" s="125" t="s">
        <v>1</v>
      </c>
      <c r="Z62" s="125" t="s">
        <v>1</v>
      </c>
      <c r="AA62" s="125" t="s">
        <v>1</v>
      </c>
      <c r="AB62" s="125" t="s">
        <v>1</v>
      </c>
      <c r="AC62" s="125" t="s">
        <v>1</v>
      </c>
      <c r="AD62" s="125" t="s">
        <v>1</v>
      </c>
      <c r="AE62" s="125" t="s">
        <v>1</v>
      </c>
      <c r="AF62" s="125" t="s">
        <v>1</v>
      </c>
      <c r="AG62" s="125" t="s">
        <v>1</v>
      </c>
      <c r="AH62" s="125" t="s">
        <v>1</v>
      </c>
      <c r="AI62" s="22" t="s">
        <v>1</v>
      </c>
      <c r="AJ62" s="28"/>
      <c r="AK62" s="24"/>
    </row>
    <row r="63" spans="1:37" s="9" customFormat="1" ht="193.5" customHeight="1" x14ac:dyDescent="0.25">
      <c r="A63" s="92"/>
      <c r="B63" s="42" t="s">
        <v>206</v>
      </c>
      <c r="C63" s="90" t="s">
        <v>179</v>
      </c>
      <c r="D63" s="125" t="s">
        <v>180</v>
      </c>
      <c r="E63" s="153"/>
      <c r="F63" s="43">
        <v>46023</v>
      </c>
      <c r="G63" s="43">
        <v>47118</v>
      </c>
      <c r="H63" s="44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125" t="s">
        <v>1</v>
      </c>
      <c r="Y63" s="125" t="s">
        <v>1</v>
      </c>
      <c r="Z63" s="125" t="s">
        <v>1</v>
      </c>
      <c r="AA63" s="125" t="s">
        <v>1</v>
      </c>
      <c r="AB63" s="125" t="s">
        <v>1</v>
      </c>
      <c r="AC63" s="125" t="s">
        <v>1</v>
      </c>
      <c r="AD63" s="125" t="s">
        <v>1</v>
      </c>
      <c r="AE63" s="125" t="s">
        <v>1</v>
      </c>
      <c r="AF63" s="125" t="s">
        <v>1</v>
      </c>
      <c r="AG63" s="125" t="s">
        <v>1</v>
      </c>
      <c r="AH63" s="125" t="s">
        <v>1</v>
      </c>
      <c r="AI63" s="22" t="s">
        <v>1</v>
      </c>
      <c r="AJ63" s="28"/>
      <c r="AK63" s="24"/>
    </row>
    <row r="64" spans="1:37" s="9" customFormat="1" ht="121.5" hidden="1" customHeight="1" x14ac:dyDescent="0.25">
      <c r="A64" s="91" t="s">
        <v>120</v>
      </c>
      <c r="B64" s="42" t="s">
        <v>79</v>
      </c>
      <c r="C64" s="90" t="s">
        <v>200</v>
      </c>
      <c r="D64" s="90" t="s">
        <v>187</v>
      </c>
      <c r="E64" s="153"/>
      <c r="F64" s="43">
        <v>46023</v>
      </c>
      <c r="G64" s="43">
        <v>47118</v>
      </c>
      <c r="H64" s="44">
        <f>I64+N64+S64</f>
        <v>0</v>
      </c>
      <c r="I64" s="45">
        <f>K64</f>
        <v>0</v>
      </c>
      <c r="J64" s="45">
        <v>0</v>
      </c>
      <c r="K64" s="45">
        <v>0</v>
      </c>
      <c r="L64" s="45">
        <v>0</v>
      </c>
      <c r="M64" s="45">
        <v>0</v>
      </c>
      <c r="N64" s="45">
        <f>P64</f>
        <v>0</v>
      </c>
      <c r="O64" s="45">
        <v>0</v>
      </c>
      <c r="P64" s="45">
        <v>0</v>
      </c>
      <c r="Q64" s="45">
        <v>0</v>
      </c>
      <c r="R64" s="45">
        <v>0</v>
      </c>
      <c r="S64" s="45">
        <f>U64</f>
        <v>0</v>
      </c>
      <c r="T64" s="45">
        <v>0</v>
      </c>
      <c r="U64" s="45">
        <v>0</v>
      </c>
      <c r="V64" s="45">
        <v>0</v>
      </c>
      <c r="W64" s="45">
        <v>0</v>
      </c>
      <c r="X64" s="116"/>
      <c r="Y64" s="116"/>
      <c r="Z64" s="116"/>
      <c r="AA64" s="116" t="s">
        <v>1</v>
      </c>
      <c r="AB64" s="116"/>
      <c r="AC64" s="116"/>
      <c r="AD64" s="116"/>
      <c r="AE64" s="116" t="s">
        <v>1</v>
      </c>
      <c r="AF64" s="116"/>
      <c r="AG64" s="116"/>
      <c r="AH64" s="116"/>
      <c r="AI64" s="22" t="s">
        <v>1</v>
      </c>
      <c r="AJ64" s="28"/>
      <c r="AK64" s="24"/>
    </row>
    <row r="65" spans="1:37" s="9" customFormat="1" ht="117" hidden="1" customHeight="1" x14ac:dyDescent="0.25">
      <c r="A65" s="92"/>
      <c r="B65" s="42" t="s">
        <v>138</v>
      </c>
      <c r="C65" s="90" t="s">
        <v>200</v>
      </c>
      <c r="D65" s="90" t="s">
        <v>187</v>
      </c>
      <c r="E65" s="153"/>
      <c r="F65" s="43">
        <v>46023</v>
      </c>
      <c r="G65" s="43">
        <v>47118</v>
      </c>
      <c r="H65" s="44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116"/>
      <c r="Y65" s="116"/>
      <c r="Z65" s="116"/>
      <c r="AA65" s="116" t="s">
        <v>1</v>
      </c>
      <c r="AB65" s="116"/>
      <c r="AC65" s="116"/>
      <c r="AD65" s="116"/>
      <c r="AE65" s="116" t="s">
        <v>1</v>
      </c>
      <c r="AF65" s="116"/>
      <c r="AG65" s="116"/>
      <c r="AH65" s="116"/>
      <c r="AI65" s="22" t="s">
        <v>1</v>
      </c>
      <c r="AJ65" s="28"/>
      <c r="AK65" s="24"/>
    </row>
    <row r="66" spans="1:37" s="9" customFormat="1" ht="192.75" hidden="1" customHeight="1" x14ac:dyDescent="0.25">
      <c r="A66" s="91" t="s">
        <v>121</v>
      </c>
      <c r="B66" s="42" t="s">
        <v>58</v>
      </c>
      <c r="C66" s="90" t="s">
        <v>179</v>
      </c>
      <c r="D66" s="125" t="s">
        <v>180</v>
      </c>
      <c r="E66" s="153"/>
      <c r="F66" s="43">
        <v>46023</v>
      </c>
      <c r="G66" s="43">
        <v>47118</v>
      </c>
      <c r="H66" s="44">
        <f>I66+N66+S66</f>
        <v>0</v>
      </c>
      <c r="I66" s="45">
        <f>K66</f>
        <v>0</v>
      </c>
      <c r="J66" s="45">
        <v>0</v>
      </c>
      <c r="K66" s="45">
        <v>0</v>
      </c>
      <c r="L66" s="45">
        <v>0</v>
      </c>
      <c r="M66" s="45">
        <v>0</v>
      </c>
      <c r="N66" s="45">
        <f>P66</f>
        <v>0</v>
      </c>
      <c r="O66" s="45">
        <v>0</v>
      </c>
      <c r="P66" s="45">
        <v>0</v>
      </c>
      <c r="Q66" s="45">
        <v>0</v>
      </c>
      <c r="R66" s="45">
        <v>0</v>
      </c>
      <c r="S66" s="45">
        <f>U66</f>
        <v>0</v>
      </c>
      <c r="T66" s="45">
        <v>0</v>
      </c>
      <c r="U66" s="45">
        <v>0</v>
      </c>
      <c r="V66" s="45">
        <v>0</v>
      </c>
      <c r="W66" s="45">
        <v>0</v>
      </c>
      <c r="X66" s="125" t="s">
        <v>1</v>
      </c>
      <c r="Y66" s="125" t="s">
        <v>1</v>
      </c>
      <c r="Z66" s="125" t="s">
        <v>1</v>
      </c>
      <c r="AA66" s="125" t="s">
        <v>1</v>
      </c>
      <c r="AB66" s="125" t="s">
        <v>1</v>
      </c>
      <c r="AC66" s="125" t="s">
        <v>1</v>
      </c>
      <c r="AD66" s="125" t="s">
        <v>1</v>
      </c>
      <c r="AE66" s="125" t="s">
        <v>1</v>
      </c>
      <c r="AF66" s="125" t="s">
        <v>1</v>
      </c>
      <c r="AG66" s="125" t="s">
        <v>1</v>
      </c>
      <c r="AH66" s="125" t="s">
        <v>1</v>
      </c>
      <c r="AI66" s="22" t="s">
        <v>1</v>
      </c>
      <c r="AJ66" s="28"/>
      <c r="AK66" s="24"/>
    </row>
    <row r="67" spans="1:37" s="9" customFormat="1" ht="195.75" hidden="1" customHeight="1" x14ac:dyDescent="0.25">
      <c r="A67" s="92"/>
      <c r="B67" s="42" t="s">
        <v>139</v>
      </c>
      <c r="C67" s="90" t="s">
        <v>179</v>
      </c>
      <c r="D67" s="125" t="s">
        <v>180</v>
      </c>
      <c r="E67" s="154"/>
      <c r="F67" s="43">
        <v>46023</v>
      </c>
      <c r="G67" s="43">
        <v>47118</v>
      </c>
      <c r="H67" s="44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125" t="s">
        <v>1</v>
      </c>
      <c r="Y67" s="125" t="s">
        <v>1</v>
      </c>
      <c r="Z67" s="125" t="s">
        <v>1</v>
      </c>
      <c r="AA67" s="125" t="s">
        <v>1</v>
      </c>
      <c r="AB67" s="125" t="s">
        <v>1</v>
      </c>
      <c r="AC67" s="125" t="s">
        <v>1</v>
      </c>
      <c r="AD67" s="125" t="s">
        <v>1</v>
      </c>
      <c r="AE67" s="125" t="s">
        <v>1</v>
      </c>
      <c r="AF67" s="125" t="s">
        <v>1</v>
      </c>
      <c r="AG67" s="125" t="s">
        <v>1</v>
      </c>
      <c r="AH67" s="125" t="s">
        <v>1</v>
      </c>
      <c r="AI67" s="22" t="s">
        <v>1</v>
      </c>
      <c r="AJ67" s="28"/>
      <c r="AK67" s="24"/>
    </row>
    <row r="68" spans="1:37" s="8" customFormat="1" ht="190.5" hidden="1" customHeight="1" x14ac:dyDescent="0.25">
      <c r="A68" s="121" t="s">
        <v>122</v>
      </c>
      <c r="B68" s="118" t="s">
        <v>172</v>
      </c>
      <c r="C68" s="93" t="s">
        <v>179</v>
      </c>
      <c r="D68" s="93" t="s">
        <v>180</v>
      </c>
      <c r="E68" s="122"/>
      <c r="F68" s="119">
        <v>46023</v>
      </c>
      <c r="G68" s="119">
        <v>47118</v>
      </c>
      <c r="H68" s="54">
        <f>I68+N68+S68</f>
        <v>0</v>
      </c>
      <c r="I68" s="47">
        <f>J68+K68+L68+M68</f>
        <v>0</v>
      </c>
      <c r="J68" s="47">
        <v>0</v>
      </c>
      <c r="K68" s="47"/>
      <c r="L68" s="47">
        <v>0</v>
      </c>
      <c r="M68" s="47">
        <v>0</v>
      </c>
      <c r="N68" s="47">
        <f>O68+P68+Q68+R68</f>
        <v>0</v>
      </c>
      <c r="O68" s="47">
        <v>0</v>
      </c>
      <c r="P68" s="47">
        <v>0</v>
      </c>
      <c r="Q68" s="47">
        <v>0</v>
      </c>
      <c r="R68" s="47">
        <v>0</v>
      </c>
      <c r="S68" s="47">
        <f>T68+U68+V68+W68</f>
        <v>0</v>
      </c>
      <c r="T68" s="47">
        <v>0</v>
      </c>
      <c r="U68" s="47">
        <v>0</v>
      </c>
      <c r="V68" s="47">
        <v>0</v>
      </c>
      <c r="W68" s="47">
        <v>0</v>
      </c>
      <c r="X68" s="93"/>
      <c r="Y68" s="93" t="s">
        <v>1</v>
      </c>
      <c r="Z68" s="93" t="s">
        <v>1</v>
      </c>
      <c r="AA68" s="93"/>
      <c r="AB68" s="93"/>
      <c r="AC68" s="93"/>
      <c r="AD68" s="93"/>
      <c r="AE68" s="93"/>
      <c r="AF68" s="93"/>
      <c r="AG68" s="93"/>
      <c r="AH68" s="93"/>
      <c r="AI68" s="117"/>
      <c r="AJ68" s="29"/>
      <c r="AK68" s="30"/>
    </row>
    <row r="69" spans="1:37" s="8" customFormat="1" ht="194.25" hidden="1" customHeight="1" x14ac:dyDescent="0.25">
      <c r="A69" s="121"/>
      <c r="B69" s="118" t="s">
        <v>173</v>
      </c>
      <c r="C69" s="120" t="s">
        <v>179</v>
      </c>
      <c r="D69" s="93" t="s">
        <v>180</v>
      </c>
      <c r="E69" s="122"/>
      <c r="F69" s="119">
        <v>46023</v>
      </c>
      <c r="G69" s="119">
        <v>47118</v>
      </c>
      <c r="H69" s="54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93"/>
      <c r="Y69" s="93" t="s">
        <v>1</v>
      </c>
      <c r="Z69" s="93" t="s">
        <v>1</v>
      </c>
      <c r="AA69" s="93"/>
      <c r="AB69" s="93"/>
      <c r="AC69" s="93"/>
      <c r="AD69" s="93"/>
      <c r="AE69" s="93"/>
      <c r="AF69" s="93"/>
      <c r="AG69" s="93"/>
      <c r="AH69" s="93"/>
      <c r="AI69" s="117"/>
      <c r="AJ69" s="29"/>
      <c r="AK69" s="30"/>
    </row>
    <row r="70" spans="1:37" s="9" customFormat="1" ht="197.25" customHeight="1" x14ac:dyDescent="0.25">
      <c r="A70" s="91" t="s">
        <v>123</v>
      </c>
      <c r="B70" s="42" t="s">
        <v>141</v>
      </c>
      <c r="C70" s="90" t="s">
        <v>200</v>
      </c>
      <c r="D70" s="90" t="s">
        <v>187</v>
      </c>
      <c r="E70" s="151" t="s">
        <v>26</v>
      </c>
      <c r="F70" s="43">
        <v>46023</v>
      </c>
      <c r="G70" s="43">
        <v>47118</v>
      </c>
      <c r="H70" s="44">
        <f>I70+N70+S70</f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125"/>
      <c r="Y70" s="125" t="s">
        <v>1</v>
      </c>
      <c r="Z70" s="125" t="s">
        <v>1</v>
      </c>
      <c r="AA70" s="125" t="s">
        <v>1</v>
      </c>
      <c r="AB70" s="125" t="s">
        <v>1</v>
      </c>
      <c r="AC70" s="125" t="s">
        <v>1</v>
      </c>
      <c r="AD70" s="125" t="s">
        <v>1</v>
      </c>
      <c r="AE70" s="125" t="s">
        <v>1</v>
      </c>
      <c r="AF70" s="125" t="s">
        <v>1</v>
      </c>
      <c r="AG70" s="125" t="s">
        <v>1</v>
      </c>
      <c r="AH70" s="125" t="s">
        <v>1</v>
      </c>
      <c r="AI70" s="22" t="s">
        <v>1</v>
      </c>
      <c r="AJ70" s="28"/>
      <c r="AK70" s="24"/>
    </row>
    <row r="71" spans="1:37" s="9" customFormat="1" ht="197.25" customHeight="1" x14ac:dyDescent="0.25">
      <c r="A71" s="92"/>
      <c r="B71" s="42" t="s">
        <v>207</v>
      </c>
      <c r="C71" s="90" t="s">
        <v>200</v>
      </c>
      <c r="D71" s="125" t="s">
        <v>187</v>
      </c>
      <c r="E71" s="155"/>
      <c r="F71" s="43">
        <v>46023</v>
      </c>
      <c r="G71" s="43">
        <v>47118</v>
      </c>
      <c r="H71" s="44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125"/>
      <c r="Y71" s="125" t="s">
        <v>1</v>
      </c>
      <c r="Z71" s="125" t="s">
        <v>1</v>
      </c>
      <c r="AA71" s="125" t="s">
        <v>1</v>
      </c>
      <c r="AB71" s="125" t="s">
        <v>1</v>
      </c>
      <c r="AC71" s="125" t="s">
        <v>1</v>
      </c>
      <c r="AD71" s="125" t="s">
        <v>1</v>
      </c>
      <c r="AE71" s="125" t="s">
        <v>1</v>
      </c>
      <c r="AF71" s="125" t="s">
        <v>1</v>
      </c>
      <c r="AG71" s="125" t="s">
        <v>1</v>
      </c>
      <c r="AH71" s="125" t="s">
        <v>1</v>
      </c>
      <c r="AI71" s="22" t="s">
        <v>1</v>
      </c>
      <c r="AJ71" s="28"/>
      <c r="AK71" s="24"/>
    </row>
    <row r="72" spans="1:37" s="9" customFormat="1" ht="156" customHeight="1" x14ac:dyDescent="0.25">
      <c r="A72" s="91" t="s">
        <v>124</v>
      </c>
      <c r="B72" s="42" t="s">
        <v>142</v>
      </c>
      <c r="C72" s="90" t="s">
        <v>179</v>
      </c>
      <c r="D72" s="125" t="s">
        <v>210</v>
      </c>
      <c r="E72" s="151" t="s">
        <v>27</v>
      </c>
      <c r="F72" s="43">
        <v>45292</v>
      </c>
      <c r="G72" s="43">
        <v>47118</v>
      </c>
      <c r="H72" s="44">
        <f>I72+N72+S72</f>
        <v>0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125"/>
      <c r="Y72" s="125" t="s">
        <v>1</v>
      </c>
      <c r="Z72" s="125" t="s">
        <v>1</v>
      </c>
      <c r="AA72" s="125" t="s">
        <v>1</v>
      </c>
      <c r="AB72" s="125" t="s">
        <v>1</v>
      </c>
      <c r="AC72" s="125" t="s">
        <v>1</v>
      </c>
      <c r="AD72" s="125" t="s">
        <v>1</v>
      </c>
      <c r="AE72" s="125" t="s">
        <v>1</v>
      </c>
      <c r="AF72" s="125" t="s">
        <v>1</v>
      </c>
      <c r="AG72" s="125" t="s">
        <v>1</v>
      </c>
      <c r="AH72" s="125" t="s">
        <v>1</v>
      </c>
      <c r="AI72" s="22" t="s">
        <v>1</v>
      </c>
      <c r="AJ72" s="28"/>
      <c r="AK72" s="24"/>
    </row>
    <row r="73" spans="1:37" s="9" customFormat="1" ht="155.25" customHeight="1" x14ac:dyDescent="0.25">
      <c r="A73" s="92"/>
      <c r="B73" s="42" t="s">
        <v>215</v>
      </c>
      <c r="C73" s="90" t="s">
        <v>179</v>
      </c>
      <c r="D73" s="31" t="s">
        <v>211</v>
      </c>
      <c r="E73" s="155"/>
      <c r="F73" s="43">
        <v>46023</v>
      </c>
      <c r="G73" s="43">
        <v>47118</v>
      </c>
      <c r="H73" s="44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31"/>
      <c r="Y73" s="31"/>
      <c r="Z73" s="31"/>
      <c r="AA73" s="31" t="s">
        <v>1</v>
      </c>
      <c r="AB73" s="31"/>
      <c r="AC73" s="31"/>
      <c r="AD73" s="31"/>
      <c r="AE73" s="31" t="s">
        <v>1</v>
      </c>
      <c r="AF73" s="31"/>
      <c r="AG73" s="31"/>
      <c r="AH73" s="31"/>
      <c r="AI73" s="22" t="s">
        <v>1</v>
      </c>
      <c r="AJ73" s="28"/>
      <c r="AK73" s="24"/>
    </row>
    <row r="74" spans="1:37" s="9" customFormat="1" ht="189.75" customHeight="1" x14ac:dyDescent="0.25">
      <c r="A74" s="91" t="s">
        <v>125</v>
      </c>
      <c r="B74" s="42" t="s">
        <v>98</v>
      </c>
      <c r="C74" s="90" t="s">
        <v>179</v>
      </c>
      <c r="D74" s="31" t="s">
        <v>155</v>
      </c>
      <c r="E74" s="151" t="s">
        <v>28</v>
      </c>
      <c r="F74" s="43">
        <v>46023</v>
      </c>
      <c r="G74" s="43">
        <v>47118</v>
      </c>
      <c r="H74" s="44">
        <f>I74+N74+S74</f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  <c r="R74" s="45">
        <v>0</v>
      </c>
      <c r="S74" s="45">
        <v>0</v>
      </c>
      <c r="T74" s="45">
        <v>0</v>
      </c>
      <c r="U74" s="45">
        <v>0</v>
      </c>
      <c r="V74" s="45">
        <v>0</v>
      </c>
      <c r="W74" s="45">
        <v>0</v>
      </c>
      <c r="X74" s="31"/>
      <c r="Y74" s="31" t="s">
        <v>1</v>
      </c>
      <c r="Z74" s="31" t="s">
        <v>1</v>
      </c>
      <c r="AA74" s="31" t="s">
        <v>1</v>
      </c>
      <c r="AB74" s="31" t="s">
        <v>1</v>
      </c>
      <c r="AC74" s="31" t="s">
        <v>1</v>
      </c>
      <c r="AD74" s="31" t="s">
        <v>1</v>
      </c>
      <c r="AE74" s="31" t="s">
        <v>1</v>
      </c>
      <c r="AF74" s="31" t="s">
        <v>1</v>
      </c>
      <c r="AG74" s="31" t="s">
        <v>1</v>
      </c>
      <c r="AH74" s="31" t="s">
        <v>1</v>
      </c>
      <c r="AI74" s="22" t="s">
        <v>1</v>
      </c>
      <c r="AJ74" s="28"/>
      <c r="AK74" s="24"/>
    </row>
    <row r="75" spans="1:37" s="9" customFormat="1" ht="94.5" customHeight="1" x14ac:dyDescent="0.25">
      <c r="A75" s="92"/>
      <c r="B75" s="42" t="s">
        <v>216</v>
      </c>
      <c r="C75" s="90" t="s">
        <v>179</v>
      </c>
      <c r="D75" s="31" t="s">
        <v>155</v>
      </c>
      <c r="E75" s="155"/>
      <c r="F75" s="43">
        <v>46023</v>
      </c>
      <c r="G75" s="43">
        <v>47118</v>
      </c>
      <c r="H75" s="44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31"/>
      <c r="Y75" s="31" t="s">
        <v>1</v>
      </c>
      <c r="Z75" s="31" t="s">
        <v>1</v>
      </c>
      <c r="AA75" s="31" t="s">
        <v>1</v>
      </c>
      <c r="AB75" s="31" t="s">
        <v>1</v>
      </c>
      <c r="AC75" s="31" t="s">
        <v>1</v>
      </c>
      <c r="AD75" s="31" t="s">
        <v>1</v>
      </c>
      <c r="AE75" s="31" t="s">
        <v>1</v>
      </c>
      <c r="AF75" s="31" t="s">
        <v>1</v>
      </c>
      <c r="AG75" s="31" t="s">
        <v>1</v>
      </c>
      <c r="AH75" s="31" t="s">
        <v>1</v>
      </c>
      <c r="AI75" s="22" t="s">
        <v>1</v>
      </c>
      <c r="AJ75" s="28"/>
      <c r="AK75" s="24"/>
    </row>
    <row r="76" spans="1:37" s="9" customFormat="1" ht="160.5" customHeight="1" x14ac:dyDescent="0.25">
      <c r="A76" s="91" t="s">
        <v>126</v>
      </c>
      <c r="B76" s="42" t="s">
        <v>99</v>
      </c>
      <c r="C76" s="137" t="s">
        <v>179</v>
      </c>
      <c r="D76" s="90" t="s">
        <v>210</v>
      </c>
      <c r="E76" s="151" t="s">
        <v>29</v>
      </c>
      <c r="F76" s="43">
        <v>46023</v>
      </c>
      <c r="G76" s="43">
        <v>47118</v>
      </c>
      <c r="H76" s="44">
        <f>I76+N76+S76</f>
        <v>0</v>
      </c>
      <c r="I76" s="45">
        <v>0</v>
      </c>
      <c r="J76" s="45">
        <v>0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31"/>
      <c r="Y76" s="31" t="s">
        <v>1</v>
      </c>
      <c r="Z76" s="31" t="s">
        <v>1</v>
      </c>
      <c r="AA76" s="31" t="s">
        <v>1</v>
      </c>
      <c r="AB76" s="31" t="s">
        <v>1</v>
      </c>
      <c r="AC76" s="31" t="s">
        <v>1</v>
      </c>
      <c r="AD76" s="31" t="s">
        <v>1</v>
      </c>
      <c r="AE76" s="31" t="s">
        <v>1</v>
      </c>
      <c r="AF76" s="31" t="s">
        <v>1</v>
      </c>
      <c r="AG76" s="31" t="s">
        <v>1</v>
      </c>
      <c r="AH76" s="31" t="s">
        <v>1</v>
      </c>
      <c r="AI76" s="22" t="s">
        <v>1</v>
      </c>
      <c r="AJ76" s="28"/>
      <c r="AK76" s="24"/>
    </row>
    <row r="77" spans="1:37" s="9" customFormat="1" ht="166.5" customHeight="1" x14ac:dyDescent="0.25">
      <c r="A77" s="92"/>
      <c r="B77" s="42" t="s">
        <v>217</v>
      </c>
      <c r="C77" s="90" t="s">
        <v>179</v>
      </c>
      <c r="D77" s="31" t="s">
        <v>210</v>
      </c>
      <c r="E77" s="155"/>
      <c r="F77" s="43">
        <v>46023</v>
      </c>
      <c r="G77" s="43">
        <v>47118</v>
      </c>
      <c r="H77" s="44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31"/>
      <c r="Y77" s="31" t="s">
        <v>1</v>
      </c>
      <c r="Z77" s="31" t="s">
        <v>1</v>
      </c>
      <c r="AA77" s="31" t="s">
        <v>1</v>
      </c>
      <c r="AB77" s="31" t="s">
        <v>1</v>
      </c>
      <c r="AC77" s="31" t="s">
        <v>1</v>
      </c>
      <c r="AD77" s="31" t="s">
        <v>1</v>
      </c>
      <c r="AE77" s="31" t="s">
        <v>1</v>
      </c>
      <c r="AF77" s="31" t="s">
        <v>1</v>
      </c>
      <c r="AG77" s="31" t="s">
        <v>1</v>
      </c>
      <c r="AH77" s="31" t="s">
        <v>1</v>
      </c>
      <c r="AI77" s="22" t="s">
        <v>1</v>
      </c>
      <c r="AJ77" s="28"/>
      <c r="AK77" s="24"/>
    </row>
    <row r="78" spans="1:37" s="9" customFormat="1" ht="163.5" customHeight="1" x14ac:dyDescent="0.25">
      <c r="A78" s="91" t="s">
        <v>127</v>
      </c>
      <c r="B78" s="42" t="s">
        <v>59</v>
      </c>
      <c r="C78" s="90" t="s">
        <v>179</v>
      </c>
      <c r="D78" s="90" t="s">
        <v>212</v>
      </c>
      <c r="E78" s="151" t="s">
        <v>30</v>
      </c>
      <c r="F78" s="43">
        <v>46023</v>
      </c>
      <c r="G78" s="43">
        <v>47118</v>
      </c>
      <c r="H78" s="44">
        <f>I78+N78+S78</f>
        <v>0</v>
      </c>
      <c r="I78" s="45">
        <v>0</v>
      </c>
      <c r="J78" s="45">
        <v>0</v>
      </c>
      <c r="K78" s="45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31"/>
      <c r="Y78" s="31" t="s">
        <v>1</v>
      </c>
      <c r="Z78" s="31" t="s">
        <v>1</v>
      </c>
      <c r="AA78" s="31" t="s">
        <v>1</v>
      </c>
      <c r="AB78" s="31" t="s">
        <v>1</v>
      </c>
      <c r="AC78" s="31" t="s">
        <v>1</v>
      </c>
      <c r="AD78" s="31" t="s">
        <v>1</v>
      </c>
      <c r="AE78" s="31" t="s">
        <v>1</v>
      </c>
      <c r="AF78" s="31" t="s">
        <v>1</v>
      </c>
      <c r="AG78" s="31" t="s">
        <v>1</v>
      </c>
      <c r="AH78" s="31" t="s">
        <v>1</v>
      </c>
      <c r="AI78" s="22" t="s">
        <v>1</v>
      </c>
      <c r="AJ78" s="28"/>
      <c r="AK78" s="24"/>
    </row>
    <row r="79" spans="1:37" s="9" customFormat="1" ht="153" customHeight="1" x14ac:dyDescent="0.25">
      <c r="A79" s="92"/>
      <c r="B79" s="42" t="s">
        <v>218</v>
      </c>
      <c r="C79" s="90" t="s">
        <v>200</v>
      </c>
      <c r="D79" s="31" t="s">
        <v>187</v>
      </c>
      <c r="E79" s="155"/>
      <c r="F79" s="43">
        <v>46023</v>
      </c>
      <c r="G79" s="43">
        <v>47118</v>
      </c>
      <c r="H79" s="44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31"/>
      <c r="Y79" s="31" t="s">
        <v>1</v>
      </c>
      <c r="Z79" s="31" t="s">
        <v>1</v>
      </c>
      <c r="AA79" s="31" t="s">
        <v>1</v>
      </c>
      <c r="AB79" s="31" t="s">
        <v>1</v>
      </c>
      <c r="AC79" s="31" t="s">
        <v>1</v>
      </c>
      <c r="AD79" s="31" t="s">
        <v>1</v>
      </c>
      <c r="AE79" s="31" t="s">
        <v>1</v>
      </c>
      <c r="AF79" s="31" t="s">
        <v>1</v>
      </c>
      <c r="AG79" s="31" t="s">
        <v>1</v>
      </c>
      <c r="AH79" s="31" t="s">
        <v>1</v>
      </c>
      <c r="AI79" s="22" t="s">
        <v>1</v>
      </c>
      <c r="AJ79" s="28"/>
      <c r="AK79" s="24"/>
    </row>
    <row r="80" spans="1:37" s="9" customFormat="1" ht="150.75" customHeight="1" x14ac:dyDescent="0.25">
      <c r="A80" s="91" t="s">
        <v>128</v>
      </c>
      <c r="B80" s="42" t="s">
        <v>60</v>
      </c>
      <c r="C80" s="90" t="s">
        <v>200</v>
      </c>
      <c r="D80" s="31" t="s">
        <v>187</v>
      </c>
      <c r="E80" s="151" t="s">
        <v>32</v>
      </c>
      <c r="F80" s="43">
        <v>46023</v>
      </c>
      <c r="G80" s="43">
        <v>47118</v>
      </c>
      <c r="H80" s="44">
        <f>I80+N80+S80</f>
        <v>0</v>
      </c>
      <c r="I80" s="45">
        <v>0</v>
      </c>
      <c r="J80" s="45">
        <v>0</v>
      </c>
      <c r="K80" s="45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45">
        <v>0</v>
      </c>
      <c r="X80" s="31"/>
      <c r="Y80" s="31"/>
      <c r="Z80" s="31" t="s">
        <v>1</v>
      </c>
      <c r="AA80" s="31" t="s">
        <v>1</v>
      </c>
      <c r="AB80" s="31"/>
      <c r="AC80" s="31"/>
      <c r="AD80" s="31" t="s">
        <v>1</v>
      </c>
      <c r="AE80" s="31" t="s">
        <v>1</v>
      </c>
      <c r="AF80" s="31"/>
      <c r="AG80" s="31"/>
      <c r="AH80" s="31" t="s">
        <v>1</v>
      </c>
      <c r="AI80" s="22" t="s">
        <v>1</v>
      </c>
      <c r="AJ80" s="28"/>
      <c r="AK80" s="24"/>
    </row>
    <row r="81" spans="1:37" s="9" customFormat="1" ht="141.75" customHeight="1" x14ac:dyDescent="0.25">
      <c r="A81" s="92"/>
      <c r="B81" s="42" t="s">
        <v>219</v>
      </c>
      <c r="C81" s="90" t="s">
        <v>200</v>
      </c>
      <c r="D81" s="31" t="s">
        <v>187</v>
      </c>
      <c r="E81" s="155"/>
      <c r="F81" s="43">
        <v>46023</v>
      </c>
      <c r="G81" s="43">
        <v>47118</v>
      </c>
      <c r="H81" s="44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31"/>
      <c r="Y81" s="31"/>
      <c r="Z81" s="31"/>
      <c r="AA81" s="31" t="s">
        <v>1</v>
      </c>
      <c r="AB81" s="31"/>
      <c r="AC81" s="31"/>
      <c r="AD81" s="31"/>
      <c r="AE81" s="31" t="s">
        <v>1</v>
      </c>
      <c r="AF81" s="31"/>
      <c r="AG81" s="31"/>
      <c r="AH81" s="31"/>
      <c r="AI81" s="22" t="s">
        <v>1</v>
      </c>
      <c r="AJ81" s="28"/>
      <c r="AK81" s="24"/>
    </row>
    <row r="82" spans="1:37" s="9" customFormat="1" ht="265.5" customHeight="1" x14ac:dyDescent="0.25">
      <c r="A82" s="91" t="s">
        <v>143</v>
      </c>
      <c r="B82" s="42" t="s">
        <v>61</v>
      </c>
      <c r="C82" s="90" t="s">
        <v>201</v>
      </c>
      <c r="D82" s="31" t="s">
        <v>190</v>
      </c>
      <c r="E82" s="151" t="s">
        <v>31</v>
      </c>
      <c r="F82" s="43">
        <v>46023</v>
      </c>
      <c r="G82" s="43">
        <v>47118</v>
      </c>
      <c r="H82" s="44">
        <f>I82+N82+S82</f>
        <v>0</v>
      </c>
      <c r="I82" s="45">
        <f>J82+K82+L82+M82</f>
        <v>0</v>
      </c>
      <c r="J82" s="45">
        <v>0</v>
      </c>
      <c r="K82" s="45">
        <v>0</v>
      </c>
      <c r="L82" s="45">
        <v>0</v>
      </c>
      <c r="M82" s="45">
        <v>0</v>
      </c>
      <c r="N82" s="45">
        <f>O82+P82+Q82+R82</f>
        <v>0</v>
      </c>
      <c r="O82" s="45">
        <v>0</v>
      </c>
      <c r="P82" s="45">
        <v>0</v>
      </c>
      <c r="Q82" s="45">
        <v>0</v>
      </c>
      <c r="R82" s="45">
        <v>0</v>
      </c>
      <c r="S82" s="45">
        <f>T82+U82+V82+W82</f>
        <v>0</v>
      </c>
      <c r="T82" s="45">
        <v>0</v>
      </c>
      <c r="U82" s="45">
        <v>0</v>
      </c>
      <c r="V82" s="45">
        <v>0</v>
      </c>
      <c r="W82" s="45">
        <v>0</v>
      </c>
      <c r="X82" s="31"/>
      <c r="Y82" s="31" t="s">
        <v>1</v>
      </c>
      <c r="Z82" s="31" t="s">
        <v>1</v>
      </c>
      <c r="AA82" s="31" t="s">
        <v>1</v>
      </c>
      <c r="AB82" s="31" t="s">
        <v>1</v>
      </c>
      <c r="AC82" s="31" t="s">
        <v>1</v>
      </c>
      <c r="AD82" s="31" t="s">
        <v>1</v>
      </c>
      <c r="AE82" s="31" t="s">
        <v>1</v>
      </c>
      <c r="AF82" s="31" t="s">
        <v>1</v>
      </c>
      <c r="AG82" s="31" t="s">
        <v>1</v>
      </c>
      <c r="AH82" s="31" t="s">
        <v>1</v>
      </c>
      <c r="AI82" s="22" t="s">
        <v>1</v>
      </c>
      <c r="AJ82" s="28"/>
      <c r="AK82" s="24"/>
    </row>
    <row r="83" spans="1:37" s="9" customFormat="1" ht="283.5" customHeight="1" x14ac:dyDescent="0.25">
      <c r="A83" s="92"/>
      <c r="B83" s="42" t="s">
        <v>220</v>
      </c>
      <c r="C83" s="90" t="s">
        <v>201</v>
      </c>
      <c r="D83" s="31" t="s">
        <v>191</v>
      </c>
      <c r="E83" s="155"/>
      <c r="F83" s="43">
        <v>46023</v>
      </c>
      <c r="G83" s="43">
        <v>47118</v>
      </c>
      <c r="H83" s="44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31"/>
      <c r="Y83" s="31" t="s">
        <v>1</v>
      </c>
      <c r="Z83" s="31" t="s">
        <v>1</v>
      </c>
      <c r="AA83" s="31" t="s">
        <v>1</v>
      </c>
      <c r="AB83" s="31" t="s">
        <v>1</v>
      </c>
      <c r="AC83" s="31" t="s">
        <v>1</v>
      </c>
      <c r="AD83" s="31" t="s">
        <v>1</v>
      </c>
      <c r="AE83" s="31" t="s">
        <v>1</v>
      </c>
      <c r="AF83" s="31" t="s">
        <v>1</v>
      </c>
      <c r="AG83" s="31" t="s">
        <v>1</v>
      </c>
      <c r="AH83" s="31" t="s">
        <v>1</v>
      </c>
      <c r="AI83" s="22" t="s">
        <v>1</v>
      </c>
      <c r="AJ83" s="28"/>
      <c r="AK83" s="24"/>
    </row>
    <row r="84" spans="1:37" s="9" customFormat="1" ht="171.75" customHeight="1" x14ac:dyDescent="0.25">
      <c r="A84" s="92" t="s">
        <v>158</v>
      </c>
      <c r="B84" s="42" t="s">
        <v>174</v>
      </c>
      <c r="C84" s="31" t="s">
        <v>201</v>
      </c>
      <c r="D84" s="31" t="s">
        <v>213</v>
      </c>
      <c r="E84" s="139" t="s">
        <v>157</v>
      </c>
      <c r="F84" s="43">
        <v>46023</v>
      </c>
      <c r="G84" s="43">
        <v>47118</v>
      </c>
      <c r="H84" s="44">
        <f>I84+N84+S84</f>
        <v>0</v>
      </c>
      <c r="I84" s="45">
        <f>J84+K84+L84+M84</f>
        <v>0</v>
      </c>
      <c r="J84" s="45">
        <v>0</v>
      </c>
      <c r="K84" s="45">
        <v>0</v>
      </c>
      <c r="L84" s="45">
        <v>0</v>
      </c>
      <c r="M84" s="45">
        <v>0</v>
      </c>
      <c r="N84" s="45">
        <f>O84+P84+Q84+R84</f>
        <v>0</v>
      </c>
      <c r="O84" s="45">
        <v>0</v>
      </c>
      <c r="P84" s="45">
        <v>0</v>
      </c>
      <c r="Q84" s="45">
        <v>0</v>
      </c>
      <c r="R84" s="45">
        <v>0</v>
      </c>
      <c r="S84" s="45">
        <f>T84+U84+V84+W84</f>
        <v>0</v>
      </c>
      <c r="T84" s="45">
        <v>0</v>
      </c>
      <c r="U84" s="45">
        <v>0</v>
      </c>
      <c r="V84" s="45">
        <v>0</v>
      </c>
      <c r="W84" s="45">
        <v>0</v>
      </c>
      <c r="X84" s="31" t="s">
        <v>1</v>
      </c>
      <c r="Y84" s="31" t="s">
        <v>1</v>
      </c>
      <c r="Z84" s="31" t="s">
        <v>1</v>
      </c>
      <c r="AA84" s="31" t="s">
        <v>1</v>
      </c>
      <c r="AB84" s="31" t="s">
        <v>1</v>
      </c>
      <c r="AC84" s="31" t="s">
        <v>1</v>
      </c>
      <c r="AD84" s="31" t="s">
        <v>1</v>
      </c>
      <c r="AE84" s="31" t="s">
        <v>1</v>
      </c>
      <c r="AF84" s="31" t="s">
        <v>1</v>
      </c>
      <c r="AG84" s="31" t="s">
        <v>1</v>
      </c>
      <c r="AH84" s="31" t="s">
        <v>1</v>
      </c>
      <c r="AI84" s="22" t="s">
        <v>1</v>
      </c>
      <c r="AJ84" s="28"/>
      <c r="AK84" s="24"/>
    </row>
    <row r="85" spans="1:37" s="9" customFormat="1" ht="171" customHeight="1" x14ac:dyDescent="0.25">
      <c r="A85" s="92"/>
      <c r="B85" s="42" t="s">
        <v>221</v>
      </c>
      <c r="C85" s="31" t="s">
        <v>201</v>
      </c>
      <c r="D85" s="31" t="s">
        <v>214</v>
      </c>
      <c r="E85" s="141"/>
      <c r="F85" s="43">
        <v>46023</v>
      </c>
      <c r="G85" s="43">
        <v>47118</v>
      </c>
      <c r="H85" s="44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31" t="s">
        <v>1</v>
      </c>
      <c r="Y85" s="31" t="s">
        <v>1</v>
      </c>
      <c r="Z85" s="31" t="s">
        <v>1</v>
      </c>
      <c r="AA85" s="31" t="s">
        <v>1</v>
      </c>
      <c r="AB85" s="31" t="s">
        <v>1</v>
      </c>
      <c r="AC85" s="31" t="s">
        <v>1</v>
      </c>
      <c r="AD85" s="31" t="s">
        <v>1</v>
      </c>
      <c r="AE85" s="31" t="s">
        <v>1</v>
      </c>
      <c r="AF85" s="31" t="s">
        <v>1</v>
      </c>
      <c r="AG85" s="31" t="s">
        <v>1</v>
      </c>
      <c r="AH85" s="31" t="s">
        <v>1</v>
      </c>
      <c r="AI85" s="22" t="s">
        <v>1</v>
      </c>
      <c r="AJ85" s="28"/>
      <c r="AK85" s="24"/>
    </row>
    <row r="86" spans="1:37" s="9" customFormat="1" ht="222" customHeight="1" x14ac:dyDescent="0.25">
      <c r="A86" s="92" t="s">
        <v>159</v>
      </c>
      <c r="B86" s="42" t="s">
        <v>156</v>
      </c>
      <c r="C86" s="31" t="s">
        <v>202</v>
      </c>
      <c r="D86" s="31" t="s">
        <v>187</v>
      </c>
      <c r="E86" s="139" t="s">
        <v>175</v>
      </c>
      <c r="F86" s="43">
        <v>46023</v>
      </c>
      <c r="G86" s="43">
        <v>47118</v>
      </c>
      <c r="H86" s="44">
        <f>I86+N86+S86</f>
        <v>0</v>
      </c>
      <c r="I86" s="45">
        <f>J86+K86+L86+M86</f>
        <v>0</v>
      </c>
      <c r="J86" s="45">
        <v>0</v>
      </c>
      <c r="K86" s="45">
        <v>0</v>
      </c>
      <c r="L86" s="45">
        <v>0</v>
      </c>
      <c r="M86" s="45">
        <v>0</v>
      </c>
      <c r="N86" s="45">
        <f>O86+P86+Q86+R86</f>
        <v>0</v>
      </c>
      <c r="O86" s="45">
        <v>0</v>
      </c>
      <c r="P86" s="45">
        <v>0</v>
      </c>
      <c r="Q86" s="45">
        <v>0</v>
      </c>
      <c r="R86" s="45">
        <v>0</v>
      </c>
      <c r="S86" s="45">
        <f>T86++U86+V86+W86</f>
        <v>0</v>
      </c>
      <c r="T86" s="45">
        <v>0</v>
      </c>
      <c r="U86" s="45">
        <v>0</v>
      </c>
      <c r="V86" s="45">
        <v>0</v>
      </c>
      <c r="W86" s="45">
        <v>0</v>
      </c>
      <c r="X86" s="31" t="s">
        <v>1</v>
      </c>
      <c r="Y86" s="31" t="s">
        <v>1</v>
      </c>
      <c r="Z86" s="31" t="s">
        <v>1</v>
      </c>
      <c r="AA86" s="31" t="s">
        <v>1</v>
      </c>
      <c r="AB86" s="31" t="s">
        <v>1</v>
      </c>
      <c r="AC86" s="31" t="s">
        <v>1</v>
      </c>
      <c r="AD86" s="31" t="s">
        <v>1</v>
      </c>
      <c r="AE86" s="31" t="s">
        <v>1</v>
      </c>
      <c r="AF86" s="31" t="s">
        <v>1</v>
      </c>
      <c r="AG86" s="31" t="s">
        <v>1</v>
      </c>
      <c r="AH86" s="31" t="s">
        <v>1</v>
      </c>
      <c r="AI86" s="22" t="s">
        <v>1</v>
      </c>
      <c r="AJ86" s="28"/>
      <c r="AK86" s="24"/>
    </row>
    <row r="87" spans="1:37" s="9" customFormat="1" ht="250.5" customHeight="1" x14ac:dyDescent="0.25">
      <c r="A87" s="94"/>
      <c r="B87" s="94" t="s">
        <v>222</v>
      </c>
      <c r="C87" s="90" t="s">
        <v>200</v>
      </c>
      <c r="D87" s="91" t="s">
        <v>187</v>
      </c>
      <c r="E87" s="155"/>
      <c r="F87" s="43">
        <v>46023</v>
      </c>
      <c r="G87" s="43">
        <v>47118</v>
      </c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31" t="s">
        <v>1</v>
      </c>
      <c r="Y87" s="31" t="s">
        <v>1</v>
      </c>
      <c r="Z87" s="31" t="s">
        <v>1</v>
      </c>
      <c r="AA87" s="31" t="s">
        <v>1</v>
      </c>
      <c r="AB87" s="31" t="s">
        <v>1</v>
      </c>
      <c r="AC87" s="31" t="s">
        <v>1</v>
      </c>
      <c r="AD87" s="31" t="s">
        <v>1</v>
      </c>
      <c r="AE87" s="31" t="s">
        <v>1</v>
      </c>
      <c r="AF87" s="31" t="s">
        <v>1</v>
      </c>
      <c r="AG87" s="31" t="s">
        <v>1</v>
      </c>
      <c r="AH87" s="31" t="s">
        <v>1</v>
      </c>
      <c r="AI87" s="22" t="s">
        <v>1</v>
      </c>
      <c r="AJ87" s="28"/>
      <c r="AK87" s="24"/>
    </row>
    <row r="88" spans="1:37" s="9" customFormat="1" ht="180" x14ac:dyDescent="0.25">
      <c r="A88" s="95" t="s">
        <v>160</v>
      </c>
      <c r="B88" s="96" t="s">
        <v>161</v>
      </c>
      <c r="C88" s="90" t="s">
        <v>199</v>
      </c>
      <c r="D88" s="90" t="s">
        <v>195</v>
      </c>
      <c r="E88" s="97" t="s">
        <v>157</v>
      </c>
      <c r="F88" s="43">
        <v>46023</v>
      </c>
      <c r="G88" s="43">
        <v>46387</v>
      </c>
      <c r="H88" s="44">
        <f>I88+N88+S88</f>
        <v>200</v>
      </c>
      <c r="I88" s="44">
        <f>J88+K88+L88+M88</f>
        <v>200</v>
      </c>
      <c r="J88" s="44">
        <v>0</v>
      </c>
      <c r="K88" s="44">
        <v>0</v>
      </c>
      <c r="L88" s="135">
        <v>200</v>
      </c>
      <c r="M88" s="44">
        <v>0</v>
      </c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31" t="s">
        <v>1</v>
      </c>
      <c r="Y88" s="31" t="s">
        <v>1</v>
      </c>
      <c r="Z88" s="31" t="s">
        <v>1</v>
      </c>
      <c r="AA88" s="31" t="s">
        <v>1</v>
      </c>
      <c r="AB88" s="98"/>
      <c r="AC88" s="98"/>
      <c r="AD88" s="98"/>
      <c r="AE88" s="98"/>
      <c r="AF88" s="98"/>
      <c r="AG88" s="98"/>
      <c r="AH88" s="98"/>
      <c r="AI88" s="98"/>
      <c r="AJ88" s="28"/>
      <c r="AK88" s="24"/>
    </row>
    <row r="89" spans="1:37" s="9" customFormat="1" ht="133.5" customHeight="1" x14ac:dyDescent="0.25">
      <c r="A89" s="95"/>
      <c r="B89" s="95" t="s">
        <v>223</v>
      </c>
      <c r="C89" s="90" t="s">
        <v>199</v>
      </c>
      <c r="D89" s="90" t="s">
        <v>195</v>
      </c>
      <c r="E89" s="97" t="s">
        <v>157</v>
      </c>
      <c r="F89" s="43">
        <v>46023</v>
      </c>
      <c r="G89" s="43">
        <v>46387</v>
      </c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31" t="s">
        <v>1</v>
      </c>
      <c r="Y89" s="31" t="s">
        <v>1</v>
      </c>
      <c r="Z89" s="31" t="s">
        <v>1</v>
      </c>
      <c r="AA89" s="31" t="s">
        <v>1</v>
      </c>
      <c r="AB89" s="98"/>
      <c r="AC89" s="98"/>
      <c r="AD89" s="98"/>
      <c r="AE89" s="98"/>
      <c r="AF89" s="98"/>
      <c r="AG89" s="98"/>
      <c r="AH89" s="98"/>
      <c r="AI89" s="98"/>
      <c r="AJ89" s="28"/>
      <c r="AK89" s="24"/>
    </row>
    <row r="90" spans="1:37" ht="33.75" customHeight="1" x14ac:dyDescent="0.25">
      <c r="A90" s="180" t="s">
        <v>39</v>
      </c>
      <c r="B90" s="181"/>
      <c r="C90" s="181"/>
      <c r="D90" s="181"/>
      <c r="E90" s="181"/>
      <c r="F90" s="181"/>
      <c r="G90" s="181"/>
      <c r="H90" s="181"/>
      <c r="I90" s="181"/>
      <c r="J90" s="181"/>
      <c r="K90" s="181"/>
      <c r="L90" s="181"/>
      <c r="M90" s="181"/>
      <c r="N90" s="181"/>
      <c r="O90" s="181"/>
      <c r="P90" s="181"/>
      <c r="Q90" s="181"/>
      <c r="R90" s="181"/>
      <c r="S90" s="181"/>
      <c r="T90" s="181"/>
      <c r="U90" s="181"/>
      <c r="V90" s="181"/>
      <c r="W90" s="181"/>
      <c r="X90" s="181"/>
      <c r="Y90" s="181"/>
      <c r="Z90" s="181"/>
      <c r="AA90" s="181"/>
      <c r="AB90" s="181"/>
      <c r="AC90" s="181"/>
      <c r="AD90" s="181"/>
      <c r="AE90" s="181"/>
      <c r="AF90" s="181"/>
      <c r="AG90" s="181"/>
      <c r="AH90" s="181"/>
      <c r="AI90" s="182"/>
      <c r="AJ90" s="25"/>
    </row>
    <row r="91" spans="1:37" s="9" customFormat="1" ht="173.25" customHeight="1" x14ac:dyDescent="0.25">
      <c r="A91" s="57" t="s">
        <v>11</v>
      </c>
      <c r="B91" s="37" t="s">
        <v>62</v>
      </c>
      <c r="C91" s="103" t="s">
        <v>200</v>
      </c>
      <c r="D91" s="115" t="s">
        <v>187</v>
      </c>
      <c r="E91" s="99" t="s">
        <v>37</v>
      </c>
      <c r="F91" s="38">
        <v>46023</v>
      </c>
      <c r="G91" s="38">
        <v>47118</v>
      </c>
      <c r="H91" s="39">
        <f>I91+N91+S91</f>
        <v>0</v>
      </c>
      <c r="I91" s="39">
        <f>J91+K91+L91+M91</f>
        <v>0</v>
      </c>
      <c r="J91" s="39">
        <v>0</v>
      </c>
      <c r="K91" s="39">
        <v>0</v>
      </c>
      <c r="L91" s="39">
        <v>0</v>
      </c>
      <c r="M91" s="39">
        <v>0</v>
      </c>
      <c r="N91" s="39">
        <f>O91+P91+Q91+R91</f>
        <v>0</v>
      </c>
      <c r="O91" s="39">
        <v>0</v>
      </c>
      <c r="P91" s="39">
        <v>0</v>
      </c>
      <c r="Q91" s="39">
        <v>0</v>
      </c>
      <c r="R91" s="39">
        <v>0</v>
      </c>
      <c r="S91" s="39">
        <f>T91+U91+V91+W91</f>
        <v>0</v>
      </c>
      <c r="T91" s="39">
        <v>0</v>
      </c>
      <c r="U91" s="39">
        <v>0</v>
      </c>
      <c r="V91" s="39">
        <v>0</v>
      </c>
      <c r="W91" s="39">
        <v>0</v>
      </c>
      <c r="X91" s="31" t="s">
        <v>1</v>
      </c>
      <c r="Y91" s="31" t="s">
        <v>1</v>
      </c>
      <c r="Z91" s="31" t="s">
        <v>1</v>
      </c>
      <c r="AA91" s="31" t="s">
        <v>1</v>
      </c>
      <c r="AB91" s="31" t="s">
        <v>1</v>
      </c>
      <c r="AC91" s="31" t="s">
        <v>1</v>
      </c>
      <c r="AD91" s="31" t="s">
        <v>1</v>
      </c>
      <c r="AE91" s="31" t="s">
        <v>1</v>
      </c>
      <c r="AF91" s="31" t="s">
        <v>1</v>
      </c>
      <c r="AG91" s="31" t="s">
        <v>1</v>
      </c>
      <c r="AH91" s="31" t="s">
        <v>1</v>
      </c>
      <c r="AI91" s="22" t="s">
        <v>1</v>
      </c>
      <c r="AJ91" s="28"/>
      <c r="AK91" s="24"/>
    </row>
    <row r="92" spans="1:37" ht="186.75" customHeight="1" x14ac:dyDescent="0.25">
      <c r="A92" s="89" t="s">
        <v>23</v>
      </c>
      <c r="B92" s="51" t="s">
        <v>63</v>
      </c>
      <c r="C92" s="34" t="s">
        <v>200</v>
      </c>
      <c r="D92" s="114" t="s">
        <v>187</v>
      </c>
      <c r="E92" s="145" t="s">
        <v>37</v>
      </c>
      <c r="F92" s="43">
        <v>46023</v>
      </c>
      <c r="G92" s="43">
        <v>47118</v>
      </c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52" t="s">
        <v>1</v>
      </c>
      <c r="Y92" s="52" t="s">
        <v>1</v>
      </c>
      <c r="Z92" s="52" t="s">
        <v>1</v>
      </c>
      <c r="AA92" s="52" t="s">
        <v>1</v>
      </c>
      <c r="AB92" s="52" t="s">
        <v>1</v>
      </c>
      <c r="AC92" s="52" t="s">
        <v>1</v>
      </c>
      <c r="AD92" s="52" t="s">
        <v>1</v>
      </c>
      <c r="AE92" s="52" t="s">
        <v>1</v>
      </c>
      <c r="AF92" s="52" t="s">
        <v>1</v>
      </c>
      <c r="AG92" s="52" t="s">
        <v>1</v>
      </c>
      <c r="AH92" s="52" t="s">
        <v>1</v>
      </c>
      <c r="AI92" s="88" t="s">
        <v>1</v>
      </c>
      <c r="AJ92" s="25"/>
    </row>
    <row r="93" spans="1:37" ht="209.25" customHeight="1" x14ac:dyDescent="0.25">
      <c r="A93" s="87"/>
      <c r="B93" s="51" t="s">
        <v>224</v>
      </c>
      <c r="C93" s="114" t="s">
        <v>200</v>
      </c>
      <c r="D93" s="114" t="s">
        <v>187</v>
      </c>
      <c r="E93" s="146"/>
      <c r="F93" s="43">
        <v>46023</v>
      </c>
      <c r="G93" s="43">
        <v>47118</v>
      </c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52" t="s">
        <v>1</v>
      </c>
      <c r="Y93" s="52" t="s">
        <v>1</v>
      </c>
      <c r="Z93" s="52" t="s">
        <v>1</v>
      </c>
      <c r="AA93" s="52" t="s">
        <v>1</v>
      </c>
      <c r="AB93" s="52" t="s">
        <v>1</v>
      </c>
      <c r="AC93" s="52" t="s">
        <v>1</v>
      </c>
      <c r="AD93" s="52" t="s">
        <v>1</v>
      </c>
      <c r="AE93" s="52" t="s">
        <v>1</v>
      </c>
      <c r="AF93" s="52" t="s">
        <v>1</v>
      </c>
      <c r="AG93" s="52" t="s">
        <v>1</v>
      </c>
      <c r="AH93" s="52" t="s">
        <v>1</v>
      </c>
      <c r="AI93" s="88" t="s">
        <v>1</v>
      </c>
      <c r="AJ93" s="25"/>
    </row>
    <row r="94" spans="1:37" ht="141" customHeight="1" x14ac:dyDescent="0.25">
      <c r="A94" s="89" t="s">
        <v>48</v>
      </c>
      <c r="B94" s="51" t="s">
        <v>176</v>
      </c>
      <c r="C94" s="114" t="s">
        <v>200</v>
      </c>
      <c r="D94" s="114" t="s">
        <v>187</v>
      </c>
      <c r="E94" s="173" t="s">
        <v>37</v>
      </c>
      <c r="F94" s="43">
        <v>46023</v>
      </c>
      <c r="G94" s="43">
        <v>47118</v>
      </c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52" t="s">
        <v>1</v>
      </c>
      <c r="Y94" s="52" t="s">
        <v>1</v>
      </c>
      <c r="Z94" s="52" t="s">
        <v>1</v>
      </c>
      <c r="AA94" s="52" t="s">
        <v>1</v>
      </c>
      <c r="AB94" s="52" t="s">
        <v>1</v>
      </c>
      <c r="AC94" s="52" t="s">
        <v>1</v>
      </c>
      <c r="AD94" s="52" t="s">
        <v>1</v>
      </c>
      <c r="AE94" s="52" t="s">
        <v>1</v>
      </c>
      <c r="AF94" s="52" t="s">
        <v>1</v>
      </c>
      <c r="AG94" s="52" t="s">
        <v>1</v>
      </c>
      <c r="AH94" s="52" t="s">
        <v>1</v>
      </c>
      <c r="AI94" s="88" t="s">
        <v>1</v>
      </c>
      <c r="AJ94" s="25"/>
    </row>
    <row r="95" spans="1:37" ht="174" customHeight="1" x14ac:dyDescent="0.25">
      <c r="A95" s="87"/>
      <c r="B95" s="51" t="s">
        <v>225</v>
      </c>
      <c r="C95" s="114" t="s">
        <v>200</v>
      </c>
      <c r="D95" s="114" t="s">
        <v>187</v>
      </c>
      <c r="E95" s="174"/>
      <c r="F95" s="43">
        <v>46023</v>
      </c>
      <c r="G95" s="43">
        <v>47118</v>
      </c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52" t="s">
        <v>1</v>
      </c>
      <c r="Y95" s="52" t="s">
        <v>1</v>
      </c>
      <c r="Z95" s="52" t="s">
        <v>1</v>
      </c>
      <c r="AA95" s="52" t="s">
        <v>1</v>
      </c>
      <c r="AB95" s="52" t="s">
        <v>1</v>
      </c>
      <c r="AC95" s="52" t="s">
        <v>1</v>
      </c>
      <c r="AD95" s="52" t="s">
        <v>1</v>
      </c>
      <c r="AE95" s="52" t="s">
        <v>1</v>
      </c>
      <c r="AF95" s="52" t="s">
        <v>1</v>
      </c>
      <c r="AG95" s="52" t="s">
        <v>1</v>
      </c>
      <c r="AH95" s="52" t="s">
        <v>1</v>
      </c>
      <c r="AI95" s="88" t="s">
        <v>1</v>
      </c>
      <c r="AJ95" s="25"/>
    </row>
    <row r="96" spans="1:37" s="9" customFormat="1" ht="38.25" customHeight="1" x14ac:dyDescent="0.25">
      <c r="A96" s="101"/>
      <c r="B96" s="67" t="s">
        <v>102</v>
      </c>
      <c r="C96" s="71"/>
      <c r="D96" s="68"/>
      <c r="E96" s="71"/>
      <c r="F96" s="69"/>
      <c r="G96" s="69"/>
      <c r="H96" s="70">
        <f>I96+N96+S96</f>
        <v>2300</v>
      </c>
      <c r="I96" s="70">
        <f>K96+L96</f>
        <v>900</v>
      </c>
      <c r="J96" s="70">
        <f t="shared" ref="J96:W96" si="29">J59+J91</f>
        <v>0</v>
      </c>
      <c r="K96" s="70">
        <f t="shared" si="29"/>
        <v>700</v>
      </c>
      <c r="L96" s="70">
        <f t="shared" si="29"/>
        <v>200</v>
      </c>
      <c r="M96" s="70">
        <f t="shared" si="29"/>
        <v>0</v>
      </c>
      <c r="N96" s="70">
        <f t="shared" si="29"/>
        <v>700</v>
      </c>
      <c r="O96" s="70">
        <f t="shared" si="29"/>
        <v>0</v>
      </c>
      <c r="P96" s="70">
        <f t="shared" si="29"/>
        <v>700</v>
      </c>
      <c r="Q96" s="70">
        <f t="shared" si="29"/>
        <v>0</v>
      </c>
      <c r="R96" s="70">
        <f t="shared" si="29"/>
        <v>0</v>
      </c>
      <c r="S96" s="70">
        <f t="shared" si="29"/>
        <v>700</v>
      </c>
      <c r="T96" s="70">
        <f t="shared" si="29"/>
        <v>0</v>
      </c>
      <c r="U96" s="70">
        <f t="shared" si="29"/>
        <v>700</v>
      </c>
      <c r="V96" s="70">
        <f t="shared" si="29"/>
        <v>0</v>
      </c>
      <c r="W96" s="70">
        <f t="shared" si="29"/>
        <v>0</v>
      </c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2"/>
      <c r="AJ96" s="28"/>
      <c r="AK96" s="24"/>
    </row>
    <row r="97" spans="1:37" ht="29.25" customHeight="1" x14ac:dyDescent="0.25">
      <c r="A97" s="187" t="s">
        <v>64</v>
      </c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9"/>
      <c r="AJ97" s="25"/>
    </row>
    <row r="98" spans="1:37" ht="33.75" customHeight="1" x14ac:dyDescent="0.25">
      <c r="A98" s="102"/>
      <c r="B98" s="164" t="s">
        <v>19</v>
      </c>
      <c r="C98" s="178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8"/>
      <c r="AF98" s="178"/>
      <c r="AG98" s="178"/>
      <c r="AH98" s="178"/>
      <c r="AI98" s="179"/>
      <c r="AJ98" s="25"/>
    </row>
    <row r="99" spans="1:37" s="9" customFormat="1" ht="171" x14ac:dyDescent="0.25">
      <c r="A99" s="131" t="s">
        <v>12</v>
      </c>
      <c r="B99" s="37" t="s">
        <v>65</v>
      </c>
      <c r="C99" s="36" t="s">
        <v>177</v>
      </c>
      <c r="D99" s="103" t="s">
        <v>195</v>
      </c>
      <c r="E99" s="126" t="s">
        <v>35</v>
      </c>
      <c r="F99" s="38">
        <v>46023</v>
      </c>
      <c r="G99" s="38">
        <v>47118</v>
      </c>
      <c r="H99" s="39">
        <f>I99+N99+S99</f>
        <v>0</v>
      </c>
      <c r="I99" s="39">
        <f>J99+K99+L99+M99</f>
        <v>0</v>
      </c>
      <c r="J99" s="39">
        <f>J100+J102+J104</f>
        <v>0</v>
      </c>
      <c r="K99" s="39">
        <f t="shared" ref="K99" si="30">K100+K102+K104</f>
        <v>0</v>
      </c>
      <c r="L99" s="39">
        <f t="shared" ref="L99" si="31">L100+L102+L104</f>
        <v>0</v>
      </c>
      <c r="M99" s="39">
        <f t="shared" ref="M99" si="32">M100+M102+M104</f>
        <v>0</v>
      </c>
      <c r="N99" s="39">
        <f>O99+P99+Q99+R99</f>
        <v>0</v>
      </c>
      <c r="O99" s="39">
        <f>O100+O102+O104</f>
        <v>0</v>
      </c>
      <c r="P99" s="39">
        <f t="shared" ref="P99" si="33">P100+P102+P104</f>
        <v>0</v>
      </c>
      <c r="Q99" s="39">
        <f t="shared" ref="Q99" si="34">Q100+Q102+Q104</f>
        <v>0</v>
      </c>
      <c r="R99" s="39">
        <f t="shared" ref="R99" si="35">R100+R102+R104</f>
        <v>0</v>
      </c>
      <c r="S99" s="39">
        <f>T99+U99+V99+W99</f>
        <v>0</v>
      </c>
      <c r="T99" s="39">
        <f>T100+T102+T104</f>
        <v>0</v>
      </c>
      <c r="U99" s="39">
        <f t="shared" ref="U99:W99" si="36">U100+U102+U104</f>
        <v>0</v>
      </c>
      <c r="V99" s="39">
        <f t="shared" si="36"/>
        <v>0</v>
      </c>
      <c r="W99" s="39">
        <f t="shared" si="36"/>
        <v>0</v>
      </c>
      <c r="X99" s="126" t="s">
        <v>1</v>
      </c>
      <c r="Y99" s="126" t="s">
        <v>1</v>
      </c>
      <c r="Z99" s="126" t="s">
        <v>1</v>
      </c>
      <c r="AA99" s="126" t="s">
        <v>1</v>
      </c>
      <c r="AB99" s="126" t="s">
        <v>1</v>
      </c>
      <c r="AC99" s="126" t="s">
        <v>1</v>
      </c>
      <c r="AD99" s="126" t="s">
        <v>1</v>
      </c>
      <c r="AE99" s="126" t="s">
        <v>1</v>
      </c>
      <c r="AF99" s="126" t="s">
        <v>1</v>
      </c>
      <c r="AG99" s="126" t="s">
        <v>1</v>
      </c>
      <c r="AH99" s="126" t="s">
        <v>1</v>
      </c>
      <c r="AI99" s="130" t="s">
        <v>1</v>
      </c>
      <c r="AJ99" s="28"/>
      <c r="AK99" s="24"/>
    </row>
    <row r="100" spans="1:37" s="9" customFormat="1" ht="155.25" hidden="1" customHeight="1" x14ac:dyDescent="0.25">
      <c r="A100" s="98" t="s">
        <v>42</v>
      </c>
      <c r="B100" s="42" t="s">
        <v>66</v>
      </c>
      <c r="C100" s="126" t="s">
        <v>177</v>
      </c>
      <c r="D100" s="90" t="s">
        <v>195</v>
      </c>
      <c r="E100" s="126" t="s">
        <v>35</v>
      </c>
      <c r="F100" s="43">
        <v>46023</v>
      </c>
      <c r="G100" s="43">
        <v>47118</v>
      </c>
      <c r="H100" s="44">
        <f>I100+N100+S100</f>
        <v>0</v>
      </c>
      <c r="I100" s="44">
        <f t="shared" ref="I100:I112" si="37">J100+K100+L100+M100</f>
        <v>0</v>
      </c>
      <c r="J100" s="44">
        <v>0</v>
      </c>
      <c r="K100" s="44">
        <v>0</v>
      </c>
      <c r="L100" s="44">
        <v>0</v>
      </c>
      <c r="M100" s="44">
        <v>0</v>
      </c>
      <c r="N100" s="44">
        <f t="shared" ref="N100" si="38">O100+P100+Q100+R100</f>
        <v>0</v>
      </c>
      <c r="O100" s="44">
        <v>0</v>
      </c>
      <c r="P100" s="44">
        <v>0</v>
      </c>
      <c r="Q100" s="44">
        <v>0</v>
      </c>
      <c r="R100" s="44">
        <v>0</v>
      </c>
      <c r="S100" s="44">
        <v>0</v>
      </c>
      <c r="T100" s="44">
        <v>0</v>
      </c>
      <c r="U100" s="44">
        <v>0</v>
      </c>
      <c r="V100" s="44">
        <v>0</v>
      </c>
      <c r="W100" s="44">
        <v>0</v>
      </c>
      <c r="X100" s="36"/>
      <c r="Y100" s="126" t="s">
        <v>1</v>
      </c>
      <c r="Z100" s="126" t="s">
        <v>1</v>
      </c>
      <c r="AA100" s="126" t="s">
        <v>1</v>
      </c>
      <c r="AB100" s="36"/>
      <c r="AC100" s="126" t="s">
        <v>1</v>
      </c>
      <c r="AD100" s="126" t="s">
        <v>1</v>
      </c>
      <c r="AE100" s="126" t="s">
        <v>1</v>
      </c>
      <c r="AF100" s="36"/>
      <c r="AG100" s="126" t="s">
        <v>1</v>
      </c>
      <c r="AH100" s="126" t="s">
        <v>1</v>
      </c>
      <c r="AI100" s="22" t="s">
        <v>1</v>
      </c>
      <c r="AJ100" s="28"/>
      <c r="AK100" s="24"/>
    </row>
    <row r="101" spans="1:37" s="9" customFormat="1" ht="155.25" hidden="1" customHeight="1" x14ac:dyDescent="0.25">
      <c r="A101" s="98"/>
      <c r="B101" s="42" t="s">
        <v>162</v>
      </c>
      <c r="C101" s="126" t="s">
        <v>177</v>
      </c>
      <c r="D101" s="90" t="s">
        <v>195</v>
      </c>
      <c r="E101" s="126" t="s">
        <v>35</v>
      </c>
      <c r="F101" s="43">
        <v>46023</v>
      </c>
      <c r="G101" s="43">
        <v>47118</v>
      </c>
      <c r="H101" s="44"/>
      <c r="I101" s="44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6"/>
      <c r="Y101" s="126" t="s">
        <v>1</v>
      </c>
      <c r="Z101" s="126" t="s">
        <v>1</v>
      </c>
      <c r="AA101" s="126" t="s">
        <v>1</v>
      </c>
      <c r="AB101" s="36"/>
      <c r="AC101" s="126" t="s">
        <v>1</v>
      </c>
      <c r="AD101" s="126" t="s">
        <v>1</v>
      </c>
      <c r="AE101" s="126" t="s">
        <v>1</v>
      </c>
      <c r="AF101" s="36"/>
      <c r="AG101" s="126" t="s">
        <v>1</v>
      </c>
      <c r="AH101" s="126" t="s">
        <v>1</v>
      </c>
      <c r="AI101" s="22" t="s">
        <v>1</v>
      </c>
      <c r="AJ101" s="28"/>
      <c r="AK101" s="24"/>
    </row>
    <row r="102" spans="1:37" s="9" customFormat="1" ht="158.25" hidden="1" customHeight="1" x14ac:dyDescent="0.25">
      <c r="A102" s="98" t="s">
        <v>43</v>
      </c>
      <c r="B102" s="42" t="s">
        <v>67</v>
      </c>
      <c r="C102" s="126" t="s">
        <v>177</v>
      </c>
      <c r="D102" s="90" t="s">
        <v>195</v>
      </c>
      <c r="E102" s="126" t="s">
        <v>35</v>
      </c>
      <c r="F102" s="43">
        <v>46023</v>
      </c>
      <c r="G102" s="43">
        <v>47118</v>
      </c>
      <c r="H102" s="44">
        <f>I102+N102+S102</f>
        <v>0</v>
      </c>
      <c r="I102" s="44">
        <f t="shared" si="37"/>
        <v>0</v>
      </c>
      <c r="J102" s="127">
        <v>0</v>
      </c>
      <c r="K102" s="127">
        <v>0</v>
      </c>
      <c r="L102" s="127">
        <v>0</v>
      </c>
      <c r="M102" s="127">
        <v>0</v>
      </c>
      <c r="N102" s="127">
        <f t="shared" ref="N102" si="39">O102+P102+Q102+R102</f>
        <v>0</v>
      </c>
      <c r="O102" s="127">
        <v>0</v>
      </c>
      <c r="P102" s="127">
        <v>0</v>
      </c>
      <c r="Q102" s="127">
        <v>0</v>
      </c>
      <c r="R102" s="127">
        <v>0</v>
      </c>
      <c r="S102" s="127">
        <v>0</v>
      </c>
      <c r="T102" s="127">
        <v>0</v>
      </c>
      <c r="U102" s="127">
        <v>0</v>
      </c>
      <c r="V102" s="127">
        <v>0</v>
      </c>
      <c r="W102" s="127">
        <v>0</v>
      </c>
      <c r="X102" s="36"/>
      <c r="Y102" s="126" t="s">
        <v>1</v>
      </c>
      <c r="Z102" s="126" t="s">
        <v>1</v>
      </c>
      <c r="AA102" s="126" t="s">
        <v>1</v>
      </c>
      <c r="AB102" s="36"/>
      <c r="AC102" s="126" t="s">
        <v>1</v>
      </c>
      <c r="AD102" s="126" t="s">
        <v>1</v>
      </c>
      <c r="AE102" s="126" t="s">
        <v>1</v>
      </c>
      <c r="AF102" s="36"/>
      <c r="AG102" s="126" t="s">
        <v>1</v>
      </c>
      <c r="AH102" s="126" t="s">
        <v>1</v>
      </c>
      <c r="AI102" s="22" t="s">
        <v>1</v>
      </c>
      <c r="AJ102" s="28"/>
      <c r="AK102" s="24"/>
    </row>
    <row r="103" spans="1:37" s="9" customFormat="1" ht="146.25" hidden="1" customHeight="1" x14ac:dyDescent="0.25">
      <c r="A103" s="98"/>
      <c r="B103" s="42" t="s">
        <v>163</v>
      </c>
      <c r="C103" s="126" t="s">
        <v>177</v>
      </c>
      <c r="D103" s="90" t="s">
        <v>195</v>
      </c>
      <c r="E103" s="126" t="s">
        <v>35</v>
      </c>
      <c r="F103" s="43">
        <v>46023</v>
      </c>
      <c r="G103" s="43">
        <v>47118</v>
      </c>
      <c r="H103" s="44"/>
      <c r="I103" s="44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36"/>
      <c r="Y103" s="126" t="s">
        <v>1</v>
      </c>
      <c r="Z103" s="126" t="s">
        <v>1</v>
      </c>
      <c r="AA103" s="126" t="s">
        <v>1</v>
      </c>
      <c r="AB103" s="36"/>
      <c r="AC103" s="126" t="s">
        <v>1</v>
      </c>
      <c r="AD103" s="126" t="s">
        <v>1</v>
      </c>
      <c r="AE103" s="126" t="s">
        <v>1</v>
      </c>
      <c r="AF103" s="36"/>
      <c r="AG103" s="126" t="s">
        <v>1</v>
      </c>
      <c r="AH103" s="126" t="s">
        <v>1</v>
      </c>
      <c r="AI103" s="22" t="s">
        <v>1</v>
      </c>
      <c r="AJ103" s="28"/>
      <c r="AK103" s="24"/>
    </row>
    <row r="104" spans="1:37" s="9" customFormat="1" ht="135" x14ac:dyDescent="0.25">
      <c r="A104" s="98" t="s">
        <v>42</v>
      </c>
      <c r="B104" s="42" t="s">
        <v>203</v>
      </c>
      <c r="C104" s="126" t="s">
        <v>177</v>
      </c>
      <c r="D104" s="90" t="s">
        <v>195</v>
      </c>
      <c r="E104" s="126" t="s">
        <v>35</v>
      </c>
      <c r="F104" s="43">
        <v>46023</v>
      </c>
      <c r="G104" s="43">
        <v>47118</v>
      </c>
      <c r="H104" s="44">
        <f>I104+N104+S104</f>
        <v>0</v>
      </c>
      <c r="I104" s="44">
        <f t="shared" si="37"/>
        <v>0</v>
      </c>
      <c r="J104" s="127">
        <v>0</v>
      </c>
      <c r="K104" s="127">
        <v>0</v>
      </c>
      <c r="L104" s="127">
        <v>0</v>
      </c>
      <c r="M104" s="127">
        <v>0</v>
      </c>
      <c r="N104" s="127">
        <f t="shared" ref="N104" si="40">O104+P104+Q104+R104</f>
        <v>0</v>
      </c>
      <c r="O104" s="127">
        <v>0</v>
      </c>
      <c r="P104" s="127">
        <v>0</v>
      </c>
      <c r="Q104" s="127">
        <v>0</v>
      </c>
      <c r="R104" s="127">
        <v>0</v>
      </c>
      <c r="S104" s="127">
        <f t="shared" ref="S104" si="41">T104+U104+V104+W104</f>
        <v>0</v>
      </c>
      <c r="T104" s="127">
        <v>0</v>
      </c>
      <c r="U104" s="127">
        <v>0</v>
      </c>
      <c r="V104" s="127">
        <v>0</v>
      </c>
      <c r="W104" s="127">
        <v>0</v>
      </c>
      <c r="X104" s="36"/>
      <c r="Y104" s="126" t="s">
        <v>1</v>
      </c>
      <c r="Z104" s="126" t="s">
        <v>1</v>
      </c>
      <c r="AA104" s="126" t="s">
        <v>1</v>
      </c>
      <c r="AB104" s="36"/>
      <c r="AC104" s="126" t="s">
        <v>1</v>
      </c>
      <c r="AD104" s="126" t="s">
        <v>1</v>
      </c>
      <c r="AE104" s="126" t="s">
        <v>1</v>
      </c>
      <c r="AF104" s="36"/>
      <c r="AG104" s="126" t="s">
        <v>1</v>
      </c>
      <c r="AH104" s="126" t="s">
        <v>1</v>
      </c>
      <c r="AI104" s="22" t="s">
        <v>1</v>
      </c>
      <c r="AJ104" s="28"/>
      <c r="AK104" s="24"/>
    </row>
    <row r="105" spans="1:37" s="9" customFormat="1" ht="144.75" customHeight="1" x14ac:dyDescent="0.25">
      <c r="A105" s="98"/>
      <c r="B105" s="42" t="s">
        <v>226</v>
      </c>
      <c r="C105" s="126" t="s">
        <v>177</v>
      </c>
      <c r="D105" s="90" t="s">
        <v>195</v>
      </c>
      <c r="E105" s="126" t="s">
        <v>35</v>
      </c>
      <c r="F105" s="43">
        <v>46023</v>
      </c>
      <c r="G105" s="43">
        <v>47118</v>
      </c>
      <c r="H105" s="44"/>
      <c r="I105" s="44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36"/>
      <c r="Y105" s="126" t="s">
        <v>1</v>
      </c>
      <c r="Z105" s="126" t="s">
        <v>1</v>
      </c>
      <c r="AA105" s="126" t="s">
        <v>1</v>
      </c>
      <c r="AB105" s="36"/>
      <c r="AC105" s="126" t="s">
        <v>1</v>
      </c>
      <c r="AD105" s="126" t="s">
        <v>1</v>
      </c>
      <c r="AE105" s="126" t="s">
        <v>1</v>
      </c>
      <c r="AF105" s="36"/>
      <c r="AG105" s="126" t="s">
        <v>1</v>
      </c>
      <c r="AH105" s="126" t="s">
        <v>1</v>
      </c>
      <c r="AI105" s="22" t="s">
        <v>1</v>
      </c>
      <c r="AJ105" s="28"/>
      <c r="AK105" s="24"/>
    </row>
    <row r="106" spans="1:37" s="9" customFormat="1" ht="39.75" customHeight="1" x14ac:dyDescent="0.25">
      <c r="A106" s="175" t="s">
        <v>131</v>
      </c>
      <c r="B106" s="176"/>
      <c r="C106" s="176"/>
      <c r="D106" s="176"/>
      <c r="E106" s="176"/>
      <c r="F106" s="176"/>
      <c r="G106" s="176"/>
      <c r="H106" s="176"/>
      <c r="I106" s="176"/>
      <c r="J106" s="176"/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76"/>
      <c r="AH106" s="176"/>
      <c r="AI106" s="177"/>
      <c r="AJ106" s="28"/>
      <c r="AK106" s="24"/>
    </row>
    <row r="107" spans="1:37" s="134" customFormat="1" ht="186" customHeight="1" x14ac:dyDescent="0.25">
      <c r="A107" s="131" t="s">
        <v>13</v>
      </c>
      <c r="B107" s="37" t="s">
        <v>68</v>
      </c>
      <c r="C107" s="126" t="s">
        <v>177</v>
      </c>
      <c r="D107" s="103" t="s">
        <v>195</v>
      </c>
      <c r="E107" s="36" t="s">
        <v>15</v>
      </c>
      <c r="F107" s="38">
        <v>46023</v>
      </c>
      <c r="G107" s="38">
        <v>47118</v>
      </c>
      <c r="H107" s="39">
        <f>I107+N107+S107</f>
        <v>0</v>
      </c>
      <c r="I107" s="39">
        <f t="shared" si="37"/>
        <v>0</v>
      </c>
      <c r="J107" s="59">
        <f>J108</f>
        <v>0</v>
      </c>
      <c r="K107" s="59">
        <f t="shared" ref="K107" si="42">K108</f>
        <v>0</v>
      </c>
      <c r="L107" s="59">
        <f t="shared" ref="L107" si="43">L108</f>
        <v>0</v>
      </c>
      <c r="M107" s="59">
        <f t="shared" ref="M107" si="44">M108</f>
        <v>0</v>
      </c>
      <c r="N107" s="59">
        <f t="shared" ref="N107:N108" si="45">O107+P107+Q107+R107</f>
        <v>0</v>
      </c>
      <c r="O107" s="59">
        <f>O108</f>
        <v>0</v>
      </c>
      <c r="P107" s="59">
        <f t="shared" ref="P107" si="46">P108</f>
        <v>0</v>
      </c>
      <c r="Q107" s="59">
        <f t="shared" ref="Q107" si="47">Q108</f>
        <v>0</v>
      </c>
      <c r="R107" s="59">
        <f t="shared" ref="R107" si="48">R108</f>
        <v>0</v>
      </c>
      <c r="S107" s="59">
        <f t="shared" ref="S107:S108" si="49">T107+U107+V107+W107</f>
        <v>0</v>
      </c>
      <c r="T107" s="59">
        <f>T108</f>
        <v>0</v>
      </c>
      <c r="U107" s="59">
        <f t="shared" ref="U107:W107" si="50">U108</f>
        <v>0</v>
      </c>
      <c r="V107" s="59">
        <f t="shared" si="50"/>
        <v>0</v>
      </c>
      <c r="W107" s="59">
        <f t="shared" si="50"/>
        <v>0</v>
      </c>
      <c r="X107" s="36"/>
      <c r="Y107" s="36"/>
      <c r="Z107" s="36"/>
      <c r="AA107" s="36"/>
      <c r="AB107" s="36"/>
      <c r="AC107" s="36" t="s">
        <v>1</v>
      </c>
      <c r="AD107" s="36" t="s">
        <v>1</v>
      </c>
      <c r="AE107" s="36"/>
      <c r="AF107" s="36"/>
      <c r="AG107" s="36" t="s">
        <v>1</v>
      </c>
      <c r="AH107" s="36" t="s">
        <v>1</v>
      </c>
      <c r="AI107" s="130"/>
      <c r="AJ107" s="132"/>
      <c r="AK107" s="133"/>
    </row>
    <row r="108" spans="1:37" s="8" customFormat="1" ht="168.75" hidden="1" customHeight="1" x14ac:dyDescent="0.25">
      <c r="A108" s="124" t="s">
        <v>49</v>
      </c>
      <c r="B108" s="118" t="s">
        <v>69</v>
      </c>
      <c r="C108" s="93" t="s">
        <v>177</v>
      </c>
      <c r="D108" s="120" t="s">
        <v>195</v>
      </c>
      <c r="E108" s="93" t="s">
        <v>15</v>
      </c>
      <c r="F108" s="119">
        <v>46023</v>
      </c>
      <c r="G108" s="119">
        <v>47118</v>
      </c>
      <c r="H108" s="54">
        <f>I108+N108+S108</f>
        <v>0</v>
      </c>
      <c r="I108" s="54">
        <f>K108</f>
        <v>0</v>
      </c>
      <c r="J108" s="104">
        <v>0</v>
      </c>
      <c r="K108" s="104">
        <v>0</v>
      </c>
      <c r="L108" s="104">
        <v>0</v>
      </c>
      <c r="M108" s="104">
        <v>0</v>
      </c>
      <c r="N108" s="104">
        <f t="shared" si="45"/>
        <v>0</v>
      </c>
      <c r="O108" s="104">
        <v>0</v>
      </c>
      <c r="P108" s="104">
        <v>0</v>
      </c>
      <c r="Q108" s="104">
        <v>0</v>
      </c>
      <c r="R108" s="104">
        <v>0</v>
      </c>
      <c r="S108" s="104">
        <f t="shared" si="49"/>
        <v>0</v>
      </c>
      <c r="T108" s="104">
        <v>0</v>
      </c>
      <c r="U108" s="104">
        <v>0</v>
      </c>
      <c r="V108" s="104">
        <v>0</v>
      </c>
      <c r="W108" s="104">
        <v>0</v>
      </c>
      <c r="X108" s="105"/>
      <c r="Y108" s="93"/>
      <c r="Z108" s="93"/>
      <c r="AA108" s="93"/>
      <c r="AB108" s="105"/>
      <c r="AC108" s="93" t="s">
        <v>1</v>
      </c>
      <c r="AD108" s="93" t="s">
        <v>1</v>
      </c>
      <c r="AE108" s="105"/>
      <c r="AF108" s="105"/>
      <c r="AG108" s="93" t="s">
        <v>1</v>
      </c>
      <c r="AH108" s="93" t="s">
        <v>1</v>
      </c>
      <c r="AI108" s="123"/>
      <c r="AJ108" s="29"/>
      <c r="AK108" s="30"/>
    </row>
    <row r="109" spans="1:37" s="8" customFormat="1" ht="155.25" hidden="1" customHeight="1" x14ac:dyDescent="0.25">
      <c r="A109" s="124"/>
      <c r="B109" s="118" t="s">
        <v>164</v>
      </c>
      <c r="C109" s="93" t="s">
        <v>177</v>
      </c>
      <c r="D109" s="120" t="s">
        <v>195</v>
      </c>
      <c r="E109" s="93" t="s">
        <v>15</v>
      </c>
      <c r="F109" s="119">
        <v>46023</v>
      </c>
      <c r="G109" s="119">
        <v>47118</v>
      </c>
      <c r="H109" s="54"/>
      <c r="I109" s="5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  <c r="W109" s="104"/>
      <c r="X109" s="105"/>
      <c r="Y109" s="93"/>
      <c r="Z109" s="93"/>
      <c r="AA109" s="93"/>
      <c r="AB109" s="105"/>
      <c r="AC109" s="93" t="s">
        <v>1</v>
      </c>
      <c r="AD109" s="93" t="s">
        <v>1</v>
      </c>
      <c r="AE109" s="105"/>
      <c r="AF109" s="105"/>
      <c r="AG109" s="93" t="s">
        <v>1</v>
      </c>
      <c r="AH109" s="93" t="s">
        <v>1</v>
      </c>
      <c r="AI109" s="123"/>
      <c r="AJ109" s="29"/>
      <c r="AK109" s="30"/>
    </row>
    <row r="110" spans="1:37" s="134" customFormat="1" ht="261" customHeight="1" x14ac:dyDescent="0.25">
      <c r="A110" s="131" t="s">
        <v>22</v>
      </c>
      <c r="B110" s="37" t="s">
        <v>70</v>
      </c>
      <c r="C110" s="36" t="s">
        <v>177</v>
      </c>
      <c r="D110" s="103" t="s">
        <v>195</v>
      </c>
      <c r="E110" s="36" t="s">
        <v>15</v>
      </c>
      <c r="F110" s="38">
        <v>46023</v>
      </c>
      <c r="G110" s="38">
        <v>47118</v>
      </c>
      <c r="H110" s="39">
        <f>I110+N110+S110</f>
        <v>120</v>
      </c>
      <c r="I110" s="39">
        <f>J110+K110+L110+M110</f>
        <v>40</v>
      </c>
      <c r="J110" s="59">
        <f>J111+J112</f>
        <v>0</v>
      </c>
      <c r="K110" s="59">
        <f t="shared" ref="K110" si="51">K111+K112</f>
        <v>40</v>
      </c>
      <c r="L110" s="59">
        <f t="shared" ref="L110" si="52">L111+L112</f>
        <v>0</v>
      </c>
      <c r="M110" s="59">
        <f t="shared" ref="M110" si="53">M111+M112</f>
        <v>0</v>
      </c>
      <c r="N110" s="59">
        <f>O110+P110+Q110+R110</f>
        <v>40</v>
      </c>
      <c r="O110" s="59">
        <f>O111+O112</f>
        <v>0</v>
      </c>
      <c r="P110" s="59">
        <f t="shared" ref="P110" si="54">P111+P112</f>
        <v>40</v>
      </c>
      <c r="Q110" s="59">
        <f t="shared" ref="Q110" si="55">Q111+Q112</f>
        <v>0</v>
      </c>
      <c r="R110" s="59">
        <f t="shared" ref="R110" si="56">R111+R112</f>
        <v>0</v>
      </c>
      <c r="S110" s="59">
        <f>T110+U110+V110+W110</f>
        <v>40</v>
      </c>
      <c r="T110" s="59">
        <f>T111+T112</f>
        <v>0</v>
      </c>
      <c r="U110" s="59">
        <f t="shared" ref="U110:W110" si="57">U111+U112</f>
        <v>40</v>
      </c>
      <c r="V110" s="59">
        <f t="shared" si="57"/>
        <v>0</v>
      </c>
      <c r="W110" s="59">
        <f t="shared" si="57"/>
        <v>0</v>
      </c>
      <c r="X110" s="36"/>
      <c r="Y110" s="36" t="s">
        <v>1</v>
      </c>
      <c r="Z110" s="36" t="s">
        <v>1</v>
      </c>
      <c r="AA110" s="36" t="s">
        <v>1</v>
      </c>
      <c r="AB110" s="36"/>
      <c r="AC110" s="36" t="s">
        <v>1</v>
      </c>
      <c r="AD110" s="36" t="s">
        <v>1</v>
      </c>
      <c r="AE110" s="36" t="s">
        <v>1</v>
      </c>
      <c r="AF110" s="36"/>
      <c r="AG110" s="36" t="s">
        <v>1</v>
      </c>
      <c r="AH110" s="36" t="s">
        <v>1</v>
      </c>
      <c r="AI110" s="130" t="s">
        <v>1</v>
      </c>
      <c r="AJ110" s="132"/>
      <c r="AK110" s="133"/>
    </row>
    <row r="111" spans="1:37" s="9" customFormat="1" ht="156" customHeight="1" x14ac:dyDescent="0.25">
      <c r="A111" s="98" t="s">
        <v>129</v>
      </c>
      <c r="B111" s="42" t="s">
        <v>198</v>
      </c>
      <c r="C111" s="126" t="s">
        <v>177</v>
      </c>
      <c r="D111" s="90" t="s">
        <v>195</v>
      </c>
      <c r="E111" s="126" t="s">
        <v>15</v>
      </c>
      <c r="F111" s="43">
        <v>46023</v>
      </c>
      <c r="G111" s="43">
        <v>47118</v>
      </c>
      <c r="H111" s="44">
        <f>I111+N111+S111</f>
        <v>120</v>
      </c>
      <c r="I111" s="44">
        <f t="shared" si="37"/>
        <v>40</v>
      </c>
      <c r="J111" s="127">
        <v>0</v>
      </c>
      <c r="K111" s="127">
        <v>40</v>
      </c>
      <c r="L111" s="127">
        <v>0</v>
      </c>
      <c r="M111" s="127">
        <v>0</v>
      </c>
      <c r="N111" s="127">
        <f t="shared" ref="N111:N112" si="58">O111+P111+Q111+R111</f>
        <v>40</v>
      </c>
      <c r="O111" s="127">
        <v>0</v>
      </c>
      <c r="P111" s="127">
        <v>40</v>
      </c>
      <c r="Q111" s="127">
        <v>0</v>
      </c>
      <c r="R111" s="127">
        <v>0</v>
      </c>
      <c r="S111" s="127">
        <f t="shared" ref="S111:S112" si="59">T111+U111+V111+W111</f>
        <v>40</v>
      </c>
      <c r="T111" s="127">
        <v>0</v>
      </c>
      <c r="U111" s="127">
        <v>40</v>
      </c>
      <c r="V111" s="127">
        <v>0</v>
      </c>
      <c r="W111" s="127">
        <v>0</v>
      </c>
      <c r="X111" s="36"/>
      <c r="Y111" s="126" t="s">
        <v>1</v>
      </c>
      <c r="Z111" s="126" t="s">
        <v>1</v>
      </c>
      <c r="AA111" s="126" t="s">
        <v>1</v>
      </c>
      <c r="AB111" s="36"/>
      <c r="AC111" s="126" t="s">
        <v>1</v>
      </c>
      <c r="AD111" s="126" t="s">
        <v>1</v>
      </c>
      <c r="AE111" s="126" t="s">
        <v>1</v>
      </c>
      <c r="AF111" s="36"/>
      <c r="AG111" s="126" t="s">
        <v>1</v>
      </c>
      <c r="AH111" s="126" t="s">
        <v>1</v>
      </c>
      <c r="AI111" s="22" t="s">
        <v>1</v>
      </c>
      <c r="AJ111" s="28"/>
      <c r="AK111" s="24"/>
    </row>
    <row r="112" spans="1:37" s="9" customFormat="1" ht="1.5" hidden="1" customHeight="1" x14ac:dyDescent="0.25">
      <c r="A112" s="98" t="s">
        <v>130</v>
      </c>
      <c r="B112" s="42" t="s">
        <v>71</v>
      </c>
      <c r="C112" s="126" t="s">
        <v>194</v>
      </c>
      <c r="D112" s="90" t="s">
        <v>133</v>
      </c>
      <c r="E112" s="126" t="s">
        <v>15</v>
      </c>
      <c r="F112" s="43">
        <v>46023</v>
      </c>
      <c r="G112" s="43">
        <v>47118</v>
      </c>
      <c r="H112" s="44">
        <f>I112+N112+S112</f>
        <v>0</v>
      </c>
      <c r="I112" s="44">
        <f t="shared" si="37"/>
        <v>0</v>
      </c>
      <c r="J112" s="127">
        <v>0</v>
      </c>
      <c r="K112" s="127">
        <v>0</v>
      </c>
      <c r="L112" s="127">
        <v>0</v>
      </c>
      <c r="M112" s="127">
        <v>0</v>
      </c>
      <c r="N112" s="127">
        <f t="shared" si="58"/>
        <v>0</v>
      </c>
      <c r="O112" s="127">
        <v>0</v>
      </c>
      <c r="P112" s="127">
        <v>0</v>
      </c>
      <c r="Q112" s="127">
        <v>0</v>
      </c>
      <c r="R112" s="127">
        <v>0</v>
      </c>
      <c r="S112" s="127">
        <f t="shared" si="59"/>
        <v>0</v>
      </c>
      <c r="T112" s="127">
        <v>0</v>
      </c>
      <c r="U112" s="127">
        <v>0</v>
      </c>
      <c r="V112" s="127">
        <v>0</v>
      </c>
      <c r="W112" s="127">
        <v>0</v>
      </c>
      <c r="X112" s="36"/>
      <c r="Y112" s="126" t="s">
        <v>1</v>
      </c>
      <c r="Z112" s="126" t="s">
        <v>1</v>
      </c>
      <c r="AA112" s="126" t="s">
        <v>1</v>
      </c>
      <c r="AB112" s="36"/>
      <c r="AC112" s="126" t="s">
        <v>1</v>
      </c>
      <c r="AD112" s="126" t="s">
        <v>1</v>
      </c>
      <c r="AE112" s="126" t="s">
        <v>1</v>
      </c>
      <c r="AF112" s="36"/>
      <c r="AG112" s="126" t="s">
        <v>1</v>
      </c>
      <c r="AH112" s="126" t="s">
        <v>1</v>
      </c>
      <c r="AI112" s="22" t="s">
        <v>1</v>
      </c>
      <c r="AJ112" s="28"/>
      <c r="AK112" s="24"/>
    </row>
    <row r="113" spans="1:37" s="9" customFormat="1" ht="140.25" customHeight="1" x14ac:dyDescent="0.25">
      <c r="A113" s="98"/>
      <c r="B113" s="42" t="s">
        <v>227</v>
      </c>
      <c r="C113" s="90" t="s">
        <v>177</v>
      </c>
      <c r="D113" s="90" t="s">
        <v>195</v>
      </c>
      <c r="E113" s="126" t="s">
        <v>15</v>
      </c>
      <c r="F113" s="43">
        <v>46023</v>
      </c>
      <c r="G113" s="43">
        <v>47118</v>
      </c>
      <c r="H113" s="44"/>
      <c r="I113" s="44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  <c r="T113" s="127"/>
      <c r="U113" s="127"/>
      <c r="V113" s="127"/>
      <c r="W113" s="127"/>
      <c r="X113" s="36"/>
      <c r="Y113" s="126" t="s">
        <v>1</v>
      </c>
      <c r="Z113" s="126" t="s">
        <v>1</v>
      </c>
      <c r="AA113" s="126" t="s">
        <v>1</v>
      </c>
      <c r="AB113" s="36"/>
      <c r="AC113" s="126" t="s">
        <v>1</v>
      </c>
      <c r="AD113" s="126" t="s">
        <v>1</v>
      </c>
      <c r="AE113" s="126" t="s">
        <v>1</v>
      </c>
      <c r="AF113" s="36"/>
      <c r="AG113" s="126" t="s">
        <v>1</v>
      </c>
      <c r="AH113" s="126" t="s">
        <v>1</v>
      </c>
      <c r="AI113" s="22" t="s">
        <v>1</v>
      </c>
      <c r="AJ113" s="28"/>
      <c r="AK113" s="24"/>
    </row>
    <row r="114" spans="1:37" s="9" customFormat="1" ht="28.5" customHeight="1" x14ac:dyDescent="0.25">
      <c r="A114" s="175" t="s">
        <v>20</v>
      </c>
      <c r="B114" s="176"/>
      <c r="C114" s="176"/>
      <c r="D114" s="176"/>
      <c r="E114" s="176"/>
      <c r="F114" s="176"/>
      <c r="G114" s="176"/>
      <c r="H114" s="176"/>
      <c r="I114" s="176"/>
      <c r="J114" s="176"/>
      <c r="K114" s="176"/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6"/>
      <c r="X114" s="176"/>
      <c r="Y114" s="176"/>
      <c r="Z114" s="176"/>
      <c r="AA114" s="176"/>
      <c r="AB114" s="176"/>
      <c r="AC114" s="176"/>
      <c r="AD114" s="176"/>
      <c r="AE114" s="176"/>
      <c r="AF114" s="176"/>
      <c r="AG114" s="176"/>
      <c r="AH114" s="176"/>
      <c r="AI114" s="177"/>
      <c r="AJ114" s="28"/>
      <c r="AK114" s="24"/>
    </row>
    <row r="115" spans="1:37" s="9" customFormat="1" ht="135.75" customHeight="1" x14ac:dyDescent="0.25">
      <c r="A115" s="131" t="s">
        <v>14</v>
      </c>
      <c r="B115" s="37" t="s">
        <v>72</v>
      </c>
      <c r="C115" s="36" t="s">
        <v>177</v>
      </c>
      <c r="D115" s="103" t="s">
        <v>195</v>
      </c>
      <c r="E115" s="126" t="s">
        <v>16</v>
      </c>
      <c r="F115" s="38">
        <v>46023</v>
      </c>
      <c r="G115" s="38">
        <v>47118</v>
      </c>
      <c r="H115" s="39">
        <f>H122+H118+H120</f>
        <v>2400</v>
      </c>
      <c r="I115" s="39">
        <f>J115+K115+L115+M115</f>
        <v>800</v>
      </c>
      <c r="J115" s="59">
        <f>J122</f>
        <v>0</v>
      </c>
      <c r="K115" s="59">
        <f>K122</f>
        <v>0</v>
      </c>
      <c r="L115" s="59">
        <f>L118+L122+L120</f>
        <v>800</v>
      </c>
      <c r="M115" s="59">
        <f>M122</f>
        <v>0</v>
      </c>
      <c r="N115" s="59">
        <f>Q115</f>
        <v>800</v>
      </c>
      <c r="O115" s="59">
        <f>O122</f>
        <v>0</v>
      </c>
      <c r="P115" s="59">
        <f>P122</f>
        <v>0</v>
      </c>
      <c r="Q115" s="59">
        <f>Q118+Q120+Q122</f>
        <v>800</v>
      </c>
      <c r="R115" s="59">
        <f>R122</f>
        <v>0</v>
      </c>
      <c r="S115" s="59">
        <f>T115+U115+V115+W115</f>
        <v>800</v>
      </c>
      <c r="T115" s="59">
        <f>T122</f>
        <v>0</v>
      </c>
      <c r="U115" s="59">
        <f>U122</f>
        <v>0</v>
      </c>
      <c r="V115" s="59">
        <f>V118+V120+V122</f>
        <v>800</v>
      </c>
      <c r="W115" s="59">
        <f>W122</f>
        <v>0</v>
      </c>
      <c r="X115" s="36"/>
      <c r="Y115" s="126" t="s">
        <v>1</v>
      </c>
      <c r="Z115" s="126" t="s">
        <v>1</v>
      </c>
      <c r="AA115" s="126"/>
      <c r="AB115" s="36"/>
      <c r="AC115" s="126" t="s">
        <v>1</v>
      </c>
      <c r="AD115" s="126" t="s">
        <v>1</v>
      </c>
      <c r="AE115" s="36"/>
      <c r="AF115" s="36"/>
      <c r="AG115" s="126" t="s">
        <v>1</v>
      </c>
      <c r="AH115" s="126" t="s">
        <v>1</v>
      </c>
      <c r="AI115" s="130"/>
      <c r="AJ115" s="28"/>
      <c r="AK115" s="24"/>
    </row>
    <row r="116" spans="1:37" s="9" customFormat="1" ht="106.5" hidden="1" customHeight="1" x14ac:dyDescent="0.25">
      <c r="A116" s="98" t="s">
        <v>51</v>
      </c>
      <c r="B116" s="42" t="s">
        <v>73</v>
      </c>
      <c r="C116" s="126" t="s">
        <v>194</v>
      </c>
      <c r="D116" s="90" t="s">
        <v>195</v>
      </c>
      <c r="E116" s="126"/>
      <c r="F116" s="43">
        <v>45292</v>
      </c>
      <c r="G116" s="43">
        <v>46752</v>
      </c>
      <c r="H116" s="44">
        <f>I116+N116+S116</f>
        <v>0</v>
      </c>
      <c r="I116" s="44">
        <f>L116</f>
        <v>0</v>
      </c>
      <c r="J116" s="127"/>
      <c r="K116" s="127"/>
      <c r="L116" s="127">
        <v>0</v>
      </c>
      <c r="M116" s="127"/>
      <c r="N116" s="127">
        <f>Q116</f>
        <v>0</v>
      </c>
      <c r="O116" s="127"/>
      <c r="P116" s="127"/>
      <c r="Q116" s="127">
        <v>0</v>
      </c>
      <c r="R116" s="127"/>
      <c r="S116" s="127">
        <f>V116</f>
        <v>0</v>
      </c>
      <c r="T116" s="127"/>
      <c r="U116" s="127"/>
      <c r="V116" s="127">
        <v>0</v>
      </c>
      <c r="W116" s="127"/>
      <c r="X116" s="36"/>
      <c r="Y116" s="126" t="s">
        <v>1</v>
      </c>
      <c r="Z116" s="126" t="s">
        <v>1</v>
      </c>
      <c r="AA116" s="126"/>
      <c r="AB116" s="36"/>
      <c r="AC116" s="126" t="s">
        <v>1</v>
      </c>
      <c r="AD116" s="126" t="s">
        <v>1</v>
      </c>
      <c r="AE116" s="36"/>
      <c r="AF116" s="36"/>
      <c r="AG116" s="126" t="s">
        <v>1</v>
      </c>
      <c r="AH116" s="126" t="s">
        <v>1</v>
      </c>
      <c r="AI116" s="130"/>
      <c r="AJ116" s="28"/>
      <c r="AK116" s="24"/>
    </row>
    <row r="117" spans="1:37" s="9" customFormat="1" ht="114" hidden="1" customHeight="1" x14ac:dyDescent="0.25">
      <c r="A117" s="98"/>
      <c r="B117" s="42" t="s">
        <v>94</v>
      </c>
      <c r="C117" s="126" t="s">
        <v>194</v>
      </c>
      <c r="D117" s="90" t="s">
        <v>195</v>
      </c>
      <c r="E117" s="126"/>
      <c r="F117" s="43">
        <v>45292</v>
      </c>
      <c r="G117" s="43">
        <v>46752</v>
      </c>
      <c r="H117" s="39"/>
      <c r="I117" s="44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  <c r="U117" s="127"/>
      <c r="V117" s="127"/>
      <c r="W117" s="127"/>
      <c r="X117" s="36"/>
      <c r="Y117" s="126" t="s">
        <v>1</v>
      </c>
      <c r="Z117" s="126" t="s">
        <v>1</v>
      </c>
      <c r="AA117" s="126"/>
      <c r="AB117" s="36"/>
      <c r="AC117" s="126" t="s">
        <v>1</v>
      </c>
      <c r="AD117" s="126" t="s">
        <v>1</v>
      </c>
      <c r="AE117" s="36"/>
      <c r="AF117" s="36"/>
      <c r="AG117" s="126" t="s">
        <v>1</v>
      </c>
      <c r="AH117" s="126" t="s">
        <v>1</v>
      </c>
      <c r="AI117" s="130"/>
      <c r="AJ117" s="28"/>
      <c r="AK117" s="24"/>
    </row>
    <row r="118" spans="1:37" s="9" customFormat="1" ht="129" customHeight="1" x14ac:dyDescent="0.25">
      <c r="A118" s="98"/>
      <c r="B118" s="42" t="s">
        <v>197</v>
      </c>
      <c r="C118" s="126" t="s">
        <v>177</v>
      </c>
      <c r="D118" s="90" t="s">
        <v>195</v>
      </c>
      <c r="E118" s="126" t="s">
        <v>16</v>
      </c>
      <c r="F118" s="43">
        <v>46023</v>
      </c>
      <c r="G118" s="43">
        <v>47118</v>
      </c>
      <c r="H118" s="44">
        <f>I118+N118+S118</f>
        <v>1800</v>
      </c>
      <c r="I118" s="44">
        <f>J118+K118+L118+M118</f>
        <v>500</v>
      </c>
      <c r="J118" s="127"/>
      <c r="K118" s="127"/>
      <c r="L118" s="127">
        <v>500</v>
      </c>
      <c r="M118" s="127"/>
      <c r="N118" s="127">
        <f>Q118+O118+P118+R118</f>
        <v>650</v>
      </c>
      <c r="O118" s="127"/>
      <c r="P118" s="127"/>
      <c r="Q118" s="127">
        <v>650</v>
      </c>
      <c r="R118" s="127"/>
      <c r="S118" s="127">
        <v>650</v>
      </c>
      <c r="T118" s="127">
        <f>+U118+V118</f>
        <v>650</v>
      </c>
      <c r="U118" s="127"/>
      <c r="V118" s="127">
        <v>650</v>
      </c>
      <c r="W118" s="127"/>
      <c r="X118" s="36"/>
      <c r="Y118" s="126"/>
      <c r="Z118" s="126"/>
      <c r="AA118" s="126"/>
      <c r="AB118" s="126" t="s">
        <v>1</v>
      </c>
      <c r="AC118" s="126" t="s">
        <v>1</v>
      </c>
      <c r="AD118" s="126" t="s">
        <v>1</v>
      </c>
      <c r="AE118" s="126" t="s">
        <v>1</v>
      </c>
      <c r="AF118" s="126" t="s">
        <v>1</v>
      </c>
      <c r="AG118" s="126" t="s">
        <v>1</v>
      </c>
      <c r="AH118" s="126" t="s">
        <v>1</v>
      </c>
      <c r="AI118" s="126" t="s">
        <v>1</v>
      </c>
      <c r="AJ118" s="28"/>
      <c r="AK118" s="24"/>
    </row>
    <row r="119" spans="1:37" s="9" customFormat="1" ht="124.5" customHeight="1" x14ac:dyDescent="0.25">
      <c r="A119" s="98"/>
      <c r="B119" s="42" t="s">
        <v>228</v>
      </c>
      <c r="C119" s="126" t="s">
        <v>177</v>
      </c>
      <c r="D119" s="90" t="s">
        <v>195</v>
      </c>
      <c r="E119" s="126" t="s">
        <v>16</v>
      </c>
      <c r="F119" s="43">
        <v>46023</v>
      </c>
      <c r="G119" s="43">
        <v>47118</v>
      </c>
      <c r="H119" s="44"/>
      <c r="I119" s="44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  <c r="U119" s="127"/>
      <c r="V119" s="127"/>
      <c r="W119" s="127"/>
      <c r="X119" s="36"/>
      <c r="Y119" s="126"/>
      <c r="Z119" s="126"/>
      <c r="AA119" s="126"/>
      <c r="AB119" s="126" t="s">
        <v>1</v>
      </c>
      <c r="AC119" s="126" t="s">
        <v>1</v>
      </c>
      <c r="AD119" s="126" t="s">
        <v>1</v>
      </c>
      <c r="AE119" s="126" t="s">
        <v>1</v>
      </c>
      <c r="AF119" s="126" t="s">
        <v>1</v>
      </c>
      <c r="AG119" s="126" t="s">
        <v>1</v>
      </c>
      <c r="AH119" s="126" t="s">
        <v>1</v>
      </c>
      <c r="AI119" s="126" t="s">
        <v>1</v>
      </c>
      <c r="AJ119" s="28"/>
      <c r="AK119" s="24"/>
    </row>
    <row r="120" spans="1:37" s="9" customFormat="1" ht="139.5" customHeight="1" x14ac:dyDescent="0.25">
      <c r="A120" s="98"/>
      <c r="B120" s="42" t="s">
        <v>196</v>
      </c>
      <c r="C120" s="125" t="s">
        <v>177</v>
      </c>
      <c r="D120" s="90" t="s">
        <v>195</v>
      </c>
      <c r="E120" s="125" t="s">
        <v>16</v>
      </c>
      <c r="F120" s="43">
        <v>46023</v>
      </c>
      <c r="G120" s="43">
        <v>47118</v>
      </c>
      <c r="H120" s="44">
        <f>I120+N120+S120</f>
        <v>400</v>
      </c>
      <c r="I120" s="44">
        <f>J120+K120+L120+M120</f>
        <v>200</v>
      </c>
      <c r="J120" s="127"/>
      <c r="K120" s="127"/>
      <c r="L120" s="127">
        <v>200</v>
      </c>
      <c r="M120" s="127"/>
      <c r="N120" s="127">
        <f>Q120+O120+P120+R120</f>
        <v>100</v>
      </c>
      <c r="O120" s="127"/>
      <c r="P120" s="127"/>
      <c r="Q120" s="127">
        <v>100</v>
      </c>
      <c r="R120" s="127"/>
      <c r="S120" s="127">
        <f>V120</f>
        <v>100</v>
      </c>
      <c r="T120" s="127"/>
      <c r="U120" s="127"/>
      <c r="V120" s="127">
        <v>100</v>
      </c>
      <c r="W120" s="127"/>
      <c r="X120" s="36"/>
      <c r="Y120" s="126" t="s">
        <v>1</v>
      </c>
      <c r="Z120" s="126" t="s">
        <v>1</v>
      </c>
      <c r="AA120" s="125"/>
      <c r="AB120" s="36"/>
      <c r="AC120" s="125" t="s">
        <v>1</v>
      </c>
      <c r="AD120" s="125" t="s">
        <v>1</v>
      </c>
      <c r="AE120" s="36"/>
      <c r="AF120" s="36"/>
      <c r="AG120" s="125" t="s">
        <v>1</v>
      </c>
      <c r="AH120" s="125" t="s">
        <v>1</v>
      </c>
      <c r="AI120" s="130"/>
      <c r="AJ120" s="28"/>
      <c r="AK120" s="24"/>
    </row>
    <row r="121" spans="1:37" s="9" customFormat="1" ht="124.5" customHeight="1" x14ac:dyDescent="0.25">
      <c r="A121" s="98"/>
      <c r="B121" s="42" t="s">
        <v>229</v>
      </c>
      <c r="C121" s="125" t="s">
        <v>177</v>
      </c>
      <c r="D121" s="90" t="s">
        <v>195</v>
      </c>
      <c r="E121" s="125" t="s">
        <v>16</v>
      </c>
      <c r="F121" s="43">
        <v>46023</v>
      </c>
      <c r="G121" s="43">
        <v>47118</v>
      </c>
      <c r="H121" s="39"/>
      <c r="I121" s="44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7"/>
      <c r="V121" s="127"/>
      <c r="W121" s="127"/>
      <c r="X121" s="36"/>
      <c r="Y121" s="126" t="s">
        <v>1</v>
      </c>
      <c r="Z121" s="126" t="s">
        <v>1</v>
      </c>
      <c r="AA121" s="125"/>
      <c r="AB121" s="36"/>
      <c r="AC121" s="125" t="s">
        <v>1</v>
      </c>
      <c r="AD121" s="125" t="s">
        <v>1</v>
      </c>
      <c r="AE121" s="36"/>
      <c r="AF121" s="36"/>
      <c r="AG121" s="125" t="s">
        <v>1</v>
      </c>
      <c r="AH121" s="125" t="s">
        <v>1</v>
      </c>
      <c r="AI121" s="130"/>
      <c r="AJ121" s="28"/>
      <c r="AK121" s="24"/>
    </row>
    <row r="122" spans="1:37" s="9" customFormat="1" ht="140.25" customHeight="1" x14ac:dyDescent="0.25">
      <c r="A122" s="98" t="s">
        <v>50</v>
      </c>
      <c r="B122" s="42" t="s">
        <v>147</v>
      </c>
      <c r="C122" s="125" t="s">
        <v>177</v>
      </c>
      <c r="D122" s="90" t="s">
        <v>195</v>
      </c>
      <c r="E122" s="125" t="s">
        <v>16</v>
      </c>
      <c r="F122" s="43">
        <v>46023</v>
      </c>
      <c r="G122" s="43">
        <v>46387</v>
      </c>
      <c r="H122" s="44">
        <f>I122+N122+S122</f>
        <v>200</v>
      </c>
      <c r="I122" s="44">
        <f>L122</f>
        <v>100</v>
      </c>
      <c r="J122" s="127"/>
      <c r="K122" s="127"/>
      <c r="L122" s="128">
        <v>100</v>
      </c>
      <c r="M122" s="127"/>
      <c r="N122" s="127">
        <f>O122+P122+Q122+R122</f>
        <v>50</v>
      </c>
      <c r="O122" s="127"/>
      <c r="P122" s="127"/>
      <c r="Q122" s="127">
        <v>50</v>
      </c>
      <c r="R122" s="127"/>
      <c r="S122" s="127">
        <f>T122+U122+V122+W122</f>
        <v>50</v>
      </c>
      <c r="T122" s="127"/>
      <c r="U122" s="127"/>
      <c r="V122" s="127">
        <v>50</v>
      </c>
      <c r="W122" s="127"/>
      <c r="X122" s="36"/>
      <c r="Y122" s="125" t="s">
        <v>1</v>
      </c>
      <c r="Z122" s="125" t="s">
        <v>1</v>
      </c>
      <c r="AA122" s="125"/>
      <c r="AB122" s="36"/>
      <c r="AC122" s="126" t="s">
        <v>1</v>
      </c>
      <c r="AD122" s="126" t="s">
        <v>1</v>
      </c>
      <c r="AE122" s="125"/>
      <c r="AF122" s="36"/>
      <c r="AG122" s="126" t="s">
        <v>1</v>
      </c>
      <c r="AH122" s="126" t="s">
        <v>1</v>
      </c>
      <c r="AI122" s="22"/>
      <c r="AJ122" s="129"/>
      <c r="AK122" s="129"/>
    </row>
    <row r="123" spans="1:37" s="9" customFormat="1" ht="142.5" customHeight="1" x14ac:dyDescent="0.25">
      <c r="A123" s="98"/>
      <c r="B123" s="42" t="s">
        <v>230</v>
      </c>
      <c r="C123" s="125" t="s">
        <v>177</v>
      </c>
      <c r="D123" s="90" t="s">
        <v>195</v>
      </c>
      <c r="E123" s="125" t="s">
        <v>16</v>
      </c>
      <c r="F123" s="43">
        <v>46023</v>
      </c>
      <c r="G123" s="43">
        <v>47118</v>
      </c>
      <c r="H123" s="44"/>
      <c r="I123" s="44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7"/>
      <c r="V123" s="127"/>
      <c r="W123" s="127"/>
      <c r="X123" s="36"/>
      <c r="Y123" s="126" t="s">
        <v>1</v>
      </c>
      <c r="Z123" s="126" t="s">
        <v>1</v>
      </c>
      <c r="AA123" s="125"/>
      <c r="AB123" s="36"/>
      <c r="AC123" s="126" t="s">
        <v>1</v>
      </c>
      <c r="AD123" s="126" t="s">
        <v>1</v>
      </c>
      <c r="AE123" s="125"/>
      <c r="AF123" s="36"/>
      <c r="AG123" s="126" t="s">
        <v>1</v>
      </c>
      <c r="AH123" s="126" t="s">
        <v>1</v>
      </c>
      <c r="AI123" s="22"/>
      <c r="AJ123" s="28"/>
      <c r="AK123" s="24"/>
    </row>
    <row r="124" spans="1:37" s="9" customFormat="1" ht="36" customHeight="1" x14ac:dyDescent="0.25">
      <c r="A124" s="101"/>
      <c r="B124" s="67" t="s">
        <v>9</v>
      </c>
      <c r="C124" s="85"/>
      <c r="D124" s="106"/>
      <c r="E124" s="85"/>
      <c r="F124" s="85"/>
      <c r="G124" s="85"/>
      <c r="H124" s="70">
        <f>I124+N124+S124</f>
        <v>2520</v>
      </c>
      <c r="I124" s="70">
        <f>I99+I107+I110+I115</f>
        <v>840</v>
      </c>
      <c r="J124" s="84">
        <f>J99+J107+J110+J115</f>
        <v>0</v>
      </c>
      <c r="K124" s="84">
        <f>K99+K107+K110+K115</f>
        <v>40</v>
      </c>
      <c r="L124" s="84">
        <f>L99+L107+L110+L115</f>
        <v>800</v>
      </c>
      <c r="M124" s="84">
        <f>M99+M107+M110+M115</f>
        <v>0</v>
      </c>
      <c r="N124" s="84">
        <f>O124+P124+Q124</f>
        <v>840</v>
      </c>
      <c r="O124" s="84">
        <f t="shared" ref="O124:W124" si="60">O99+O107+O110+O115</f>
        <v>0</v>
      </c>
      <c r="P124" s="84">
        <f t="shared" si="60"/>
        <v>40</v>
      </c>
      <c r="Q124" s="84">
        <f t="shared" si="60"/>
        <v>800</v>
      </c>
      <c r="R124" s="84">
        <f t="shared" si="60"/>
        <v>0</v>
      </c>
      <c r="S124" s="84">
        <f t="shared" si="60"/>
        <v>840</v>
      </c>
      <c r="T124" s="84">
        <f t="shared" si="60"/>
        <v>0</v>
      </c>
      <c r="U124" s="84">
        <f t="shared" si="60"/>
        <v>40</v>
      </c>
      <c r="V124" s="84">
        <f t="shared" si="60"/>
        <v>800</v>
      </c>
      <c r="W124" s="84">
        <f t="shared" si="60"/>
        <v>0</v>
      </c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/>
      <c r="AH124" s="107"/>
      <c r="AI124" s="108"/>
      <c r="AJ124" s="28"/>
      <c r="AK124" s="24"/>
    </row>
    <row r="125" spans="1:37" s="9" customFormat="1" ht="39.75" customHeight="1" x14ac:dyDescent="0.25">
      <c r="A125" s="61"/>
      <c r="B125" s="37" t="s">
        <v>10</v>
      </c>
      <c r="C125" s="109"/>
      <c r="D125" s="109"/>
      <c r="E125" s="109"/>
      <c r="F125" s="38"/>
      <c r="G125" s="38"/>
      <c r="H125" s="110">
        <f>I125+N125+S125</f>
        <v>5233</v>
      </c>
      <c r="I125" s="39">
        <f t="shared" ref="I125:P125" si="61">I44+I56+I96+I124</f>
        <v>1880</v>
      </c>
      <c r="J125" s="111">
        <f t="shared" si="61"/>
        <v>0</v>
      </c>
      <c r="K125" s="111">
        <f t="shared" si="61"/>
        <v>820</v>
      </c>
      <c r="L125" s="111">
        <f>L44+L56+L96+L124</f>
        <v>1060</v>
      </c>
      <c r="M125" s="111">
        <f t="shared" si="61"/>
        <v>0</v>
      </c>
      <c r="N125" s="111">
        <f t="shared" si="61"/>
        <v>1703</v>
      </c>
      <c r="O125" s="111">
        <f t="shared" si="61"/>
        <v>0</v>
      </c>
      <c r="P125" s="111">
        <f t="shared" si="61"/>
        <v>843</v>
      </c>
      <c r="Q125" s="111">
        <f>Q124+Q96+Q56+Q44</f>
        <v>860</v>
      </c>
      <c r="R125" s="111">
        <f t="shared" ref="R125:W125" si="62">R44+R56+R96+R124</f>
        <v>0</v>
      </c>
      <c r="S125" s="111">
        <f t="shared" si="62"/>
        <v>1650</v>
      </c>
      <c r="T125" s="111">
        <f t="shared" si="62"/>
        <v>0</v>
      </c>
      <c r="U125" s="111">
        <f t="shared" si="62"/>
        <v>790</v>
      </c>
      <c r="V125" s="111">
        <f t="shared" si="62"/>
        <v>860</v>
      </c>
      <c r="W125" s="111">
        <f t="shared" si="62"/>
        <v>0</v>
      </c>
      <c r="X125" s="112"/>
      <c r="Y125" s="112"/>
      <c r="Z125" s="112"/>
      <c r="AA125" s="112"/>
      <c r="AB125" s="112"/>
      <c r="AC125" s="112"/>
      <c r="AD125" s="112"/>
      <c r="AE125" s="112"/>
      <c r="AF125" s="112"/>
      <c r="AG125" s="112"/>
      <c r="AH125" s="112"/>
      <c r="AI125" s="113"/>
      <c r="AJ125" s="28"/>
      <c r="AK125" s="24"/>
    </row>
    <row r="127" spans="1:37" x14ac:dyDescent="0.25">
      <c r="C127" s="4"/>
      <c r="D127" s="11"/>
      <c r="E127" s="4"/>
      <c r="F127" s="4"/>
      <c r="G127" s="4"/>
      <c r="H127" s="19"/>
    </row>
  </sheetData>
  <mergeCells count="49">
    <mergeCell ref="A28:AI28"/>
    <mergeCell ref="E29:E33"/>
    <mergeCell ref="A12:AI12"/>
    <mergeCell ref="AB6:AE7"/>
    <mergeCell ref="AF6:AI7"/>
    <mergeCell ref="H6:H8"/>
    <mergeCell ref="I7:M7"/>
    <mergeCell ref="C6:C8"/>
    <mergeCell ref="E6:E8"/>
    <mergeCell ref="A114:AI114"/>
    <mergeCell ref="B98:AI98"/>
    <mergeCell ref="A90:AI90"/>
    <mergeCell ref="X6:AA7"/>
    <mergeCell ref="S7:W7"/>
    <mergeCell ref="A97:AI97"/>
    <mergeCell ref="A106:AI106"/>
    <mergeCell ref="N7:R7"/>
    <mergeCell ref="I6:W6"/>
    <mergeCell ref="A58:AI58"/>
    <mergeCell ref="A57:AI57"/>
    <mergeCell ref="D6:D8"/>
    <mergeCell ref="F6:F8"/>
    <mergeCell ref="G6:G8"/>
    <mergeCell ref="A6:A8"/>
    <mergeCell ref="B6:B8"/>
    <mergeCell ref="E94:E95"/>
    <mergeCell ref="E74:E75"/>
    <mergeCell ref="E76:E77"/>
    <mergeCell ref="E78:E79"/>
    <mergeCell ref="E80:E81"/>
    <mergeCell ref="E82:E83"/>
    <mergeCell ref="E84:E85"/>
    <mergeCell ref="E86:E87"/>
    <mergeCell ref="S1:AI1"/>
    <mergeCell ref="E34:E37"/>
    <mergeCell ref="A45:AI45"/>
    <mergeCell ref="E92:E93"/>
    <mergeCell ref="A46:AI46"/>
    <mergeCell ref="A52:AI52"/>
    <mergeCell ref="E59:E67"/>
    <mergeCell ref="E70:E71"/>
    <mergeCell ref="E72:E73"/>
    <mergeCell ref="A38:AI38"/>
    <mergeCell ref="E40:E41"/>
    <mergeCell ref="E42:E43"/>
    <mergeCell ref="A24:AI24"/>
    <mergeCell ref="A10:AI10"/>
    <mergeCell ref="A11:AI11"/>
    <mergeCell ref="A4:AI5"/>
  </mergeCells>
  <pageMargins left="0.25" right="0.25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2025-12-19T13:37:10Z</cp:lastPrinted>
  <dcterms:created xsi:type="dcterms:W3CDTF">2014-02-04T07:39:47Z</dcterms:created>
  <dcterms:modified xsi:type="dcterms:W3CDTF">2026-01-15T12:31:12Z</dcterms:modified>
</cp:coreProperties>
</file>